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filterPrivacy="1" defaultThemeVersion="124226"/>
  <xr:revisionPtr revIDLastSave="0" documentId="13_ncr:1_{6681E2B0-BB0D-4549-BFE9-7DAC1ED28671}" xr6:coauthVersionLast="47" xr6:coauthVersionMax="47" xr10:uidLastSave="{00000000-0000-0000-0000-000000000000}"/>
  <bookViews>
    <workbookView xWindow="-120" yWindow="-120" windowWidth="20730" windowHeight="11160" tabRatio="869" activeTab="2" xr2:uid="{00000000-000D-0000-FFFF-FFFF00000000}"/>
  </bookViews>
  <sheets>
    <sheet name="Menù" sheetId="26" r:id="rId1"/>
    <sheet name="ANAGRAFICA" sheetId="23" r:id="rId2"/>
    <sheet name="PUL_AB" sheetId="18" r:id="rId3"/>
    <sheet name="PRP_AB" sheetId="21" r:id="rId4"/>
    <sheet name="DIS_AB" sheetId="19" r:id="rId5"/>
    <sheet name="SMA_AB" sheetId="20" r:id="rId6"/>
    <sheet name="PRS_AB" sheetId="29" r:id="rId7"/>
    <sheet name="GIA_AB" sheetId="27" r:id="rId8"/>
    <sheet name="PRG_AB" sheetId="28" r:id="rId9"/>
    <sheet name="POR_AB " sheetId="22" r:id="rId10"/>
    <sheet name="FAC_AB" sheetId="30" r:id="rId11"/>
    <sheet name="TER_ORD" sheetId="32" r:id="rId12"/>
    <sheet name="ELT_ORD" sheetId="31" r:id="rId13"/>
    <sheet name="ANT_ORD" sheetId="35" r:id="rId14"/>
    <sheet name="ELV_ORD" sheetId="34" r:id="rId15"/>
    <sheet name="PRT_AB" sheetId="37" r:id="rId16"/>
    <sheet name="Riepilogo Canoni" sheetId="16" state="hidden" r:id="rId17"/>
  </sheets>
  <externalReferences>
    <externalReference r:id="rId18"/>
    <externalReference r:id="rId19"/>
  </externalReferences>
  <definedNames>
    <definedName name="_xlnm._FilterDatabase" localSheetId="13" hidden="1">ANT_ORD!$B$5:$C$48</definedName>
    <definedName name="_xlnm._FilterDatabase" localSheetId="12" hidden="1">ELT_ORD!$B$5:$C$21</definedName>
    <definedName name="_xlnm._FilterDatabase" localSheetId="14" hidden="1">ELV_ORD!$B$5:$C$11</definedName>
    <definedName name="_xlnm._FilterDatabase" localSheetId="11" hidden="1">TER_ORD!$B$6:$C$33</definedName>
    <definedName name="_Toc518481871" localSheetId="1">ANAGRAFICA!$B$3</definedName>
    <definedName name="_Toc518481871" localSheetId="4">DIS_AB!$B$3</definedName>
    <definedName name="_Toc518481871" localSheetId="10">FAC_AB!$B$3</definedName>
    <definedName name="_Toc518481871" localSheetId="7">GIA_AB!$B$3</definedName>
    <definedName name="_Toc518481871" localSheetId="9">'POR_AB '!$B$3</definedName>
    <definedName name="_Toc518481871" localSheetId="8">PRG_AB!$B$3</definedName>
    <definedName name="_Toc518481871" localSheetId="3">PRP_AB!$B$3</definedName>
    <definedName name="_Toc518481871" localSheetId="6">PRS_AB!$B$3</definedName>
    <definedName name="_Toc518481871" localSheetId="15">PRT_AB!$B$3</definedName>
    <definedName name="_Toc518481871" localSheetId="2">PUL_AB!$B$3</definedName>
    <definedName name="_Toc518481871" localSheetId="5">SMA_AB!$B$3</definedName>
    <definedName name="_Toc92701750" localSheetId="0">Menù!$B$10</definedName>
    <definedName name="_Toc92702055" localSheetId="0">Menù!$B$8</definedName>
    <definedName name="base_asta" localSheetId="13">#REF!</definedName>
    <definedName name="base_asta" localSheetId="12">#REF!</definedName>
    <definedName name="base_asta" localSheetId="14">#REF!</definedName>
    <definedName name="base_asta" localSheetId="10">#REF!</definedName>
    <definedName name="base_asta" localSheetId="7">#REF!</definedName>
    <definedName name="base_asta" localSheetId="8">#REF!</definedName>
    <definedName name="base_asta" localSheetId="6">#REF!</definedName>
    <definedName name="base_asta" localSheetId="15">#REF!</definedName>
    <definedName name="base_asta" localSheetId="11">#REF!</definedName>
    <definedName name="base_asta">#REF!</definedName>
    <definedName name="CANMESE" localSheetId="13">#REF!</definedName>
    <definedName name="CANMESE" localSheetId="12">#REF!</definedName>
    <definedName name="CANMESE" localSheetId="14">#REF!</definedName>
    <definedName name="CANMESE" localSheetId="10">#REF!</definedName>
    <definedName name="CANMESE" localSheetId="7">#REF!</definedName>
    <definedName name="CANMESE" localSheetId="8">#REF!</definedName>
    <definedName name="CANMESE" localSheetId="6">#REF!</definedName>
    <definedName name="CANMESE" localSheetId="15">#REF!</definedName>
    <definedName name="CANMESE" localSheetId="11">#REF!</definedName>
    <definedName name="CANMESE">#REF!</definedName>
    <definedName name="canonemese" localSheetId="13">#REF!</definedName>
    <definedName name="canonemese" localSheetId="12">#REF!</definedName>
    <definedName name="canonemese" localSheetId="14">#REF!</definedName>
    <definedName name="canonemese" localSheetId="10">#REF!</definedName>
    <definedName name="canonemese" localSheetId="7">#REF!</definedName>
    <definedName name="canonemese" localSheetId="8">#REF!</definedName>
    <definedName name="canonemese" localSheetId="6">#REF!</definedName>
    <definedName name="canonemese" localSheetId="15">#REF!</definedName>
    <definedName name="canonemese" localSheetId="11">#REF!</definedName>
    <definedName name="canonemese">#REF!</definedName>
    <definedName name="Classe_di_elementi">[1]PUL!$AA$6:$AA$24</definedName>
    <definedName name="COM" localSheetId="13">#REF!</definedName>
    <definedName name="COM" localSheetId="12">#REF!</definedName>
    <definedName name="COM" localSheetId="14">#REF!</definedName>
    <definedName name="COM" localSheetId="10">#REF!</definedName>
    <definedName name="COM" localSheetId="7">#REF!</definedName>
    <definedName name="COM" localSheetId="8">#REF!</definedName>
    <definedName name="COM" localSheetId="6">#REF!</definedName>
    <definedName name="COM" localSheetId="15">#REF!</definedName>
    <definedName name="COM" localSheetId="11">#REF!</definedName>
    <definedName name="COM">#REF!</definedName>
    <definedName name="comun" localSheetId="13">#REF!</definedName>
    <definedName name="comun" localSheetId="12">#REF!</definedName>
    <definedName name="comun" localSheetId="14">#REF!</definedName>
    <definedName name="comun" localSheetId="10">#REF!</definedName>
    <definedName name="comun" localSheetId="7">#REF!</definedName>
    <definedName name="comun" localSheetId="8">#REF!</definedName>
    <definedName name="comun" localSheetId="6">#REF!</definedName>
    <definedName name="comun" localSheetId="15">#REF!</definedName>
    <definedName name="comun" localSheetId="11">#REF!</definedName>
    <definedName name="comun">#REF!</definedName>
    <definedName name="Comuni" localSheetId="13">#REF!</definedName>
    <definedName name="Comuni" localSheetId="12">#REF!</definedName>
    <definedName name="Comuni" localSheetId="14">#REF!</definedName>
    <definedName name="Comuni" localSheetId="10">#REF!</definedName>
    <definedName name="Comuni" localSheetId="7">#REF!</definedName>
    <definedName name="Comuni" localSheetId="8">#REF!</definedName>
    <definedName name="Comuni" localSheetId="6">#REF!</definedName>
    <definedName name="Comuni" localSheetId="15">#REF!</definedName>
    <definedName name="Comuni" localSheetId="11">#REF!</definedName>
    <definedName name="Comuni">#REF!</definedName>
    <definedName name="ee" localSheetId="10">#REF!</definedName>
    <definedName name="ee" localSheetId="15">#REF!</definedName>
    <definedName name="ee">#REF!</definedName>
    <definedName name="mq_gg" localSheetId="13">#REF!</definedName>
    <definedName name="mq_gg" localSheetId="12">#REF!</definedName>
    <definedName name="mq_gg" localSheetId="14">#REF!</definedName>
    <definedName name="mq_gg" localSheetId="10">#REF!</definedName>
    <definedName name="mq_gg" localSheetId="7">#REF!</definedName>
    <definedName name="mq_gg" localSheetId="8">#REF!</definedName>
    <definedName name="mq_gg" localSheetId="6">#REF!</definedName>
    <definedName name="mq_gg" localSheetId="15">#REF!</definedName>
    <definedName name="mq_gg" localSheetId="11">#REF!</definedName>
    <definedName name="mq_gg">#REF!</definedName>
    <definedName name="ore_lu_ve" localSheetId="13">#REF!</definedName>
    <definedName name="ore_lu_ve" localSheetId="12">#REF!</definedName>
    <definedName name="ore_lu_ve" localSheetId="14">#REF!</definedName>
    <definedName name="ore_lu_ve" localSheetId="10">#REF!</definedName>
    <definedName name="ore_lu_ve" localSheetId="7">#REF!</definedName>
    <definedName name="ore_lu_ve" localSheetId="8">#REF!</definedName>
    <definedName name="ore_lu_ve" localSheetId="6">#REF!</definedName>
    <definedName name="ore_lu_ve" localSheetId="15">#REF!</definedName>
    <definedName name="ore_lu_ve" localSheetId="11">#REF!</definedName>
    <definedName name="ore_lu_ve">#REF!</definedName>
    <definedName name="oremese" localSheetId="13">#REF!</definedName>
    <definedName name="oremese" localSheetId="12">#REF!</definedName>
    <definedName name="oremese" localSheetId="14">#REF!</definedName>
    <definedName name="oremese" localSheetId="10">#REF!</definedName>
    <definedName name="oremese" localSheetId="7">#REF!</definedName>
    <definedName name="oremese" localSheetId="8">#REF!</definedName>
    <definedName name="oremese" localSheetId="6">#REF!</definedName>
    <definedName name="oremese" localSheetId="15">#REF!</definedName>
    <definedName name="oremese" localSheetId="11">#REF!</definedName>
    <definedName name="oremese">#REF!</definedName>
    <definedName name="Print_Area_0" localSheetId="13">#REF!</definedName>
    <definedName name="Print_Area_0" localSheetId="12">#REF!</definedName>
    <definedName name="Print_Area_0" localSheetId="14">#REF!</definedName>
    <definedName name="Print_Area_0" localSheetId="10">#REF!</definedName>
    <definedName name="Print_Area_0" localSheetId="7">#REF!</definedName>
    <definedName name="Print_Area_0" localSheetId="8">#REF!</definedName>
    <definedName name="Print_Area_0" localSheetId="6">#REF!</definedName>
    <definedName name="Print_Area_0" localSheetId="15">#REF!</definedName>
    <definedName name="Print_Area_0" localSheetId="11">#REF!</definedName>
    <definedName name="Print_Area_0">#REF!</definedName>
    <definedName name="Print_Area_1" localSheetId="13">#REF!</definedName>
    <definedName name="Print_Area_1" localSheetId="12">#REF!</definedName>
    <definedName name="Print_Area_1" localSheetId="14">#REF!</definedName>
    <definedName name="Print_Area_1" localSheetId="10">#REF!</definedName>
    <definedName name="Print_Area_1" localSheetId="7">#REF!</definedName>
    <definedName name="Print_Area_1" localSheetId="8">#REF!</definedName>
    <definedName name="Print_Area_1" localSheetId="6">#REF!</definedName>
    <definedName name="Print_Area_1" localSheetId="15">#REF!</definedName>
    <definedName name="Print_Area_1" localSheetId="11">#REF!</definedName>
    <definedName name="Print_Area_1">#REF!</definedName>
    <definedName name="Print_Area_2" localSheetId="13">#REF!</definedName>
    <definedName name="Print_Area_2" localSheetId="12">#REF!</definedName>
    <definedName name="Print_Area_2" localSheetId="14">#REF!</definedName>
    <definedName name="Print_Area_2" localSheetId="10">#REF!</definedName>
    <definedName name="Print_Area_2" localSheetId="7">#REF!</definedName>
    <definedName name="Print_Area_2" localSheetId="8">#REF!</definedName>
    <definedName name="Print_Area_2" localSheetId="6">#REF!</definedName>
    <definedName name="Print_Area_2" localSheetId="15">#REF!</definedName>
    <definedName name="Print_Area_2" localSheetId="11">#REF!</definedName>
    <definedName name="Print_Area_2">#REF!</definedName>
    <definedName name="Print_Area_4" localSheetId="13">#REF!</definedName>
    <definedName name="Print_Area_4" localSheetId="12">#REF!</definedName>
    <definedName name="Print_Area_4" localSheetId="14">#REF!</definedName>
    <definedName name="Print_Area_4" localSheetId="10">#REF!</definedName>
    <definedName name="Print_Area_4" localSheetId="7">#REF!</definedName>
    <definedName name="Print_Area_4" localSheetId="8">#REF!</definedName>
    <definedName name="Print_Area_4" localSheetId="6">#REF!</definedName>
    <definedName name="Print_Area_4" localSheetId="15">#REF!</definedName>
    <definedName name="Print_Area_4" localSheetId="11">#REF!</definedName>
    <definedName name="Print_Area_4">#REF!</definedName>
    <definedName name="Print_Area_5" localSheetId="13">#REF!</definedName>
    <definedName name="Print_Area_5" localSheetId="12">#REF!</definedName>
    <definedName name="Print_Area_5" localSheetId="14">#REF!</definedName>
    <definedName name="Print_Area_5" localSheetId="10">#REF!</definedName>
    <definedName name="Print_Area_5" localSheetId="7">#REF!</definedName>
    <definedName name="Print_Area_5" localSheetId="8">#REF!</definedName>
    <definedName name="Print_Area_5" localSheetId="6">#REF!</definedName>
    <definedName name="Print_Area_5" localSheetId="15">#REF!</definedName>
    <definedName name="Print_Area_5" localSheetId="11">#REF!</definedName>
    <definedName name="Print_Area_5">#REF!</definedName>
    <definedName name="Print_Area_6" localSheetId="13">#REF!</definedName>
    <definedName name="Print_Area_6" localSheetId="12">#REF!</definedName>
    <definedName name="Print_Area_6" localSheetId="14">#REF!</definedName>
    <definedName name="Print_Area_6" localSheetId="10">#REF!</definedName>
    <definedName name="Print_Area_6" localSheetId="7">#REF!</definedName>
    <definedName name="Print_Area_6" localSheetId="8">#REF!</definedName>
    <definedName name="Print_Area_6" localSheetId="6">#REF!</definedName>
    <definedName name="Print_Area_6" localSheetId="15">#REF!</definedName>
    <definedName name="Print_Area_6" localSheetId="11">#REF!</definedName>
    <definedName name="Print_Area_6">#REF!</definedName>
    <definedName name="Print_Area_7" localSheetId="13">#REF!</definedName>
    <definedName name="Print_Area_7" localSheetId="12">#REF!</definedName>
    <definedName name="Print_Area_7" localSheetId="14">#REF!</definedName>
    <definedName name="Print_Area_7" localSheetId="10">#REF!</definedName>
    <definedName name="Print_Area_7" localSheetId="7">#REF!</definedName>
    <definedName name="Print_Area_7" localSheetId="8">#REF!</definedName>
    <definedName name="Print_Area_7" localSheetId="6">#REF!</definedName>
    <definedName name="Print_Area_7" localSheetId="15">#REF!</definedName>
    <definedName name="Print_Area_7" localSheetId="11">#REF!</definedName>
    <definedName name="Print_Area_7">#REF!</definedName>
    <definedName name="Print_Area_8" localSheetId="13">#REF!</definedName>
    <definedName name="Print_Area_8" localSheetId="12">#REF!</definedName>
    <definedName name="Print_Area_8" localSheetId="14">#REF!</definedName>
    <definedName name="Print_Area_8" localSheetId="10">#REF!</definedName>
    <definedName name="Print_Area_8" localSheetId="7">#REF!</definedName>
    <definedName name="Print_Area_8" localSheetId="8">#REF!</definedName>
    <definedName name="Print_Area_8" localSheetId="6">#REF!</definedName>
    <definedName name="Print_Area_8" localSheetId="15">#REF!</definedName>
    <definedName name="Print_Area_8" localSheetId="11">#REF!</definedName>
    <definedName name="Print_Area_8">#REF!</definedName>
    <definedName name="tipo">[2]Foglio1!$D$1:$D$4</definedName>
    <definedName name="Tipologia_di_operazione">[1]PUL!$AB$6:$AB$15</definedName>
    <definedName name="Tot._mq" localSheetId="13">#REF!</definedName>
    <definedName name="Tot._mq" localSheetId="12">#REF!</definedName>
    <definedName name="Tot._mq" localSheetId="14">#REF!</definedName>
    <definedName name="Tot._mq" localSheetId="10">#REF!</definedName>
    <definedName name="Tot._mq" localSheetId="7">#REF!</definedName>
    <definedName name="Tot._mq" localSheetId="8">#REF!</definedName>
    <definedName name="Tot._mq" localSheetId="6">#REF!</definedName>
    <definedName name="Tot._mq" localSheetId="15">#REF!</definedName>
    <definedName name="Tot._mq" localSheetId="11">#REF!</definedName>
    <definedName name="Tot._mq">#REF!</definedName>
    <definedName name="Tot_mq" localSheetId="13">#REF!</definedName>
    <definedName name="Tot_mq" localSheetId="12">#REF!</definedName>
    <definedName name="Tot_mq" localSheetId="14">#REF!</definedName>
    <definedName name="Tot_mq" localSheetId="10">#REF!</definedName>
    <definedName name="Tot_mq" localSheetId="7">#REF!</definedName>
    <definedName name="Tot_mq" localSheetId="8">#REF!</definedName>
    <definedName name="Tot_mq" localSheetId="6">#REF!</definedName>
    <definedName name="Tot_mq" localSheetId="15">#REF!</definedName>
    <definedName name="Tot_mq" localSheetId="11">#REF!</definedName>
    <definedName name="Tot_mq">#REF!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7" i="18" l="1"/>
  <c r="B8" i="18"/>
  <c r="B9" i="18" s="1"/>
  <c r="B10" i="18" s="1"/>
  <c r="B11" i="18" s="1"/>
  <c r="B12" i="18" s="1"/>
  <c r="B13" i="18" s="1"/>
  <c r="B14" i="18" s="1"/>
  <c r="B15" i="18" s="1"/>
  <c r="B16" i="18" s="1"/>
  <c r="B17" i="18" s="1"/>
  <c r="B18" i="18" s="1"/>
  <c r="B19" i="18" s="1"/>
  <c r="B20" i="18" s="1"/>
  <c r="B21" i="18" s="1"/>
  <c r="B22" i="18" s="1"/>
  <c r="B23" i="18" s="1"/>
  <c r="B24" i="18" s="1"/>
  <c r="B25" i="18" s="1"/>
  <c r="B26" i="18" s="1"/>
  <c r="B27" i="18" s="1"/>
  <c r="B28" i="18" s="1"/>
  <c r="B29" i="18" s="1"/>
  <c r="B30" i="18" s="1"/>
  <c r="B31" i="18" s="1"/>
  <c r="B32" i="18" s="1"/>
  <c r="B33" i="18" s="1"/>
  <c r="B34" i="18" s="1"/>
  <c r="B35" i="18" s="1"/>
  <c r="B36" i="18" s="1"/>
  <c r="B37" i="18" s="1"/>
  <c r="B38" i="18" s="1"/>
  <c r="B39" i="18" s="1"/>
  <c r="B40" i="18" s="1"/>
  <c r="B41" i="18" s="1"/>
  <c r="B42" i="18" s="1"/>
  <c r="B7" i="23"/>
  <c r="B8" i="23" s="1"/>
  <c r="B9" i="23" s="1"/>
  <c r="B10" i="23" s="1"/>
  <c r="B11" i="23" s="1"/>
  <c r="B12" i="23" s="1"/>
  <c r="B13" i="23" s="1"/>
  <c r="B14" i="23" s="1"/>
  <c r="B15" i="23" s="1"/>
  <c r="B16" i="23" s="1"/>
  <c r="B17" i="23" s="1"/>
  <c r="B18" i="23" s="1"/>
  <c r="B19" i="23" s="1"/>
  <c r="B20" i="23" s="1"/>
  <c r="B21" i="23" s="1"/>
  <c r="B22" i="23" s="1"/>
  <c r="B23" i="23" s="1"/>
  <c r="B24" i="23" s="1"/>
  <c r="B25" i="23" s="1"/>
  <c r="B26" i="23" s="1"/>
  <c r="B27" i="23" s="1"/>
  <c r="B28" i="23" s="1"/>
  <c r="B29" i="23" s="1"/>
  <c r="B30" i="23" s="1"/>
  <c r="B31" i="23" s="1"/>
  <c r="B32" i="23" s="1"/>
  <c r="B33" i="23" s="1"/>
  <c r="B34" i="23" s="1"/>
  <c r="B35" i="23" s="1"/>
  <c r="B36" i="23" s="1"/>
  <c r="B37" i="23" s="1"/>
  <c r="B38" i="23" s="1"/>
  <c r="B39" i="23" s="1"/>
  <c r="B40" i="23" s="1"/>
  <c r="B41" i="23" s="1"/>
  <c r="B42" i="23" s="1"/>
  <c r="D45" i="18" l="1"/>
  <c r="G21" i="37" l="1"/>
  <c r="F21" i="37"/>
  <c r="E21" i="37"/>
  <c r="C21" i="37"/>
  <c r="M22" i="30" l="1"/>
  <c r="L22" i="30"/>
  <c r="K22" i="30"/>
  <c r="I22" i="30"/>
  <c r="G22" i="30"/>
  <c r="F22" i="30"/>
  <c r="E22" i="30"/>
  <c r="C22" i="30"/>
  <c r="G21" i="29"/>
  <c r="F21" i="29"/>
  <c r="E21" i="29"/>
  <c r="C21" i="29"/>
  <c r="G21" i="28"/>
  <c r="F21" i="28"/>
  <c r="E21" i="28"/>
  <c r="C21" i="28"/>
  <c r="G24" i="27" l="1"/>
  <c r="F24" i="27"/>
  <c r="E24" i="27"/>
  <c r="C24" i="27"/>
  <c r="G23" i="27"/>
  <c r="F23" i="27"/>
  <c r="E23" i="27"/>
  <c r="C23" i="27"/>
  <c r="E24" i="19" l="1"/>
  <c r="G24" i="19"/>
  <c r="I24" i="19"/>
  <c r="K24" i="19"/>
  <c r="M24" i="19"/>
  <c r="O24" i="19"/>
  <c r="Q24" i="19"/>
  <c r="R24" i="19"/>
  <c r="C24" i="19"/>
  <c r="D21" i="22"/>
  <c r="E116" i="20"/>
  <c r="F116" i="20"/>
  <c r="G116" i="20"/>
  <c r="H116" i="20"/>
  <c r="I116" i="20"/>
  <c r="J116" i="20"/>
  <c r="K116" i="20"/>
  <c r="L116" i="20"/>
  <c r="M116" i="20"/>
  <c r="N116" i="20"/>
  <c r="O116" i="20"/>
  <c r="P116" i="20"/>
  <c r="Q116" i="20"/>
  <c r="R116" i="20"/>
  <c r="S116" i="20"/>
  <c r="T116" i="20"/>
  <c r="U116" i="20"/>
  <c r="V116" i="20"/>
  <c r="W116" i="20"/>
  <c r="X116" i="20"/>
  <c r="Y116" i="20"/>
  <c r="Z116" i="20"/>
  <c r="AA116" i="20"/>
  <c r="AB116" i="20"/>
  <c r="AC116" i="20"/>
  <c r="AD116" i="20"/>
  <c r="AE116" i="20"/>
  <c r="AF116" i="20"/>
  <c r="AG116" i="20"/>
  <c r="AH116" i="20"/>
  <c r="AI116" i="20"/>
  <c r="AJ116" i="20"/>
  <c r="AK116" i="20"/>
  <c r="AL116" i="20"/>
  <c r="AM116" i="20"/>
  <c r="AN116" i="20"/>
  <c r="AO116" i="20"/>
  <c r="AP116" i="20"/>
  <c r="AQ116" i="20"/>
  <c r="AR116" i="20"/>
  <c r="AS116" i="20"/>
  <c r="AT116" i="20"/>
  <c r="AU116" i="20"/>
  <c r="AV116" i="20"/>
  <c r="D116" i="20"/>
  <c r="AW9" i="20"/>
  <c r="AX9" i="20"/>
  <c r="AY9" i="20"/>
  <c r="AW10" i="20"/>
  <c r="AX10" i="20"/>
  <c r="AY10" i="20"/>
  <c r="AW11" i="20"/>
  <c r="AX11" i="20"/>
  <c r="AY11" i="20"/>
  <c r="AW12" i="20"/>
  <c r="AX12" i="20"/>
  <c r="AY12" i="20"/>
  <c r="AW13" i="20"/>
  <c r="AX13" i="20"/>
  <c r="AY13" i="20"/>
  <c r="AW14" i="20"/>
  <c r="AX14" i="20"/>
  <c r="AY14" i="20"/>
  <c r="AW15" i="20"/>
  <c r="AX15" i="20"/>
  <c r="AY15" i="20"/>
  <c r="AW16" i="20"/>
  <c r="AX16" i="20"/>
  <c r="AY16" i="20"/>
  <c r="AW17" i="20"/>
  <c r="AX17" i="20"/>
  <c r="AY17" i="20"/>
  <c r="AW18" i="20"/>
  <c r="AX18" i="20"/>
  <c r="AY18" i="20"/>
  <c r="AW19" i="20"/>
  <c r="AX19" i="20"/>
  <c r="AY19" i="20"/>
  <c r="AW20" i="20"/>
  <c r="AX20" i="20"/>
  <c r="AY20" i="20"/>
  <c r="AW21" i="20"/>
  <c r="AX21" i="20"/>
  <c r="AY21" i="20"/>
  <c r="AW22" i="20"/>
  <c r="AX22" i="20"/>
  <c r="AY22" i="20"/>
  <c r="AW23" i="20"/>
  <c r="AX23" i="20"/>
  <c r="AY23" i="20"/>
  <c r="AW24" i="20"/>
  <c r="AX24" i="20"/>
  <c r="AY24" i="20"/>
  <c r="AW25" i="20"/>
  <c r="AX25" i="20"/>
  <c r="AY25" i="20"/>
  <c r="AW26" i="20"/>
  <c r="AX26" i="20"/>
  <c r="AY26" i="20"/>
  <c r="AW27" i="20"/>
  <c r="AX27" i="20"/>
  <c r="AY27" i="20"/>
  <c r="AW28" i="20"/>
  <c r="AX28" i="20"/>
  <c r="AY28" i="20"/>
  <c r="AW29" i="20"/>
  <c r="AX29" i="20"/>
  <c r="AY29" i="20"/>
  <c r="AW30" i="20"/>
  <c r="AX30" i="20"/>
  <c r="AY30" i="20"/>
  <c r="AW31" i="20"/>
  <c r="AX31" i="20"/>
  <c r="AY31" i="20"/>
  <c r="AW32" i="20"/>
  <c r="AX32" i="20"/>
  <c r="AY32" i="20"/>
  <c r="AW33" i="20"/>
  <c r="AX33" i="20"/>
  <c r="AY33" i="20"/>
  <c r="AW34" i="20"/>
  <c r="AX34" i="20"/>
  <c r="AY34" i="20"/>
  <c r="AW35" i="20"/>
  <c r="AX35" i="20"/>
  <c r="AY35" i="20"/>
  <c r="AW36" i="20"/>
  <c r="AX36" i="20"/>
  <c r="AY36" i="20"/>
  <c r="AW37" i="20"/>
  <c r="AX37" i="20"/>
  <c r="AY37" i="20"/>
  <c r="AW38" i="20"/>
  <c r="AX38" i="20"/>
  <c r="AY38" i="20"/>
  <c r="AW39" i="20"/>
  <c r="AX39" i="20"/>
  <c r="AY39" i="20"/>
  <c r="AW40" i="20"/>
  <c r="AX40" i="20"/>
  <c r="AY40" i="20"/>
  <c r="AW41" i="20"/>
  <c r="AX41" i="20"/>
  <c r="AY41" i="20"/>
  <c r="AW42" i="20"/>
  <c r="AX42" i="20"/>
  <c r="AY42" i="20"/>
  <c r="AW43" i="20"/>
  <c r="AX43" i="20"/>
  <c r="AY43" i="20"/>
  <c r="AW44" i="20"/>
  <c r="AX44" i="20"/>
  <c r="AY44" i="20"/>
  <c r="AW45" i="20"/>
  <c r="AX45" i="20"/>
  <c r="AY45" i="20"/>
  <c r="AW46" i="20"/>
  <c r="AX46" i="20"/>
  <c r="AY46" i="20"/>
  <c r="AW47" i="20"/>
  <c r="AX47" i="20"/>
  <c r="AY47" i="20"/>
  <c r="AW48" i="20"/>
  <c r="AX48" i="20"/>
  <c r="AY48" i="20"/>
  <c r="AW49" i="20"/>
  <c r="AX49" i="20"/>
  <c r="AY49" i="20"/>
  <c r="AW50" i="20"/>
  <c r="AX50" i="20"/>
  <c r="AY50" i="20"/>
  <c r="AW51" i="20"/>
  <c r="AX51" i="20"/>
  <c r="AY51" i="20"/>
  <c r="AW52" i="20"/>
  <c r="AX52" i="20"/>
  <c r="AY52" i="20"/>
  <c r="AW53" i="20"/>
  <c r="AX53" i="20"/>
  <c r="AY53" i="20"/>
  <c r="AW54" i="20"/>
  <c r="AX54" i="20"/>
  <c r="AY54" i="20"/>
  <c r="AW55" i="20"/>
  <c r="AX55" i="20"/>
  <c r="AY55" i="20"/>
  <c r="AW56" i="20"/>
  <c r="AX56" i="20"/>
  <c r="AY56" i="20"/>
  <c r="AW57" i="20"/>
  <c r="AX57" i="20"/>
  <c r="AY57" i="20"/>
  <c r="AW58" i="20"/>
  <c r="AX58" i="20"/>
  <c r="AY58" i="20"/>
  <c r="AW59" i="20"/>
  <c r="AX59" i="20"/>
  <c r="AY59" i="20"/>
  <c r="AW60" i="20"/>
  <c r="AX60" i="20"/>
  <c r="AY60" i="20"/>
  <c r="AW61" i="20"/>
  <c r="AX61" i="20"/>
  <c r="AY61" i="20"/>
  <c r="AW62" i="20"/>
  <c r="AX62" i="20"/>
  <c r="AY62" i="20"/>
  <c r="AW63" i="20"/>
  <c r="AX63" i="20"/>
  <c r="AY63" i="20"/>
  <c r="AW64" i="20"/>
  <c r="AX64" i="20"/>
  <c r="AY64" i="20"/>
  <c r="AW65" i="20"/>
  <c r="AX65" i="20"/>
  <c r="AY65" i="20"/>
  <c r="AW66" i="20"/>
  <c r="AX66" i="20"/>
  <c r="AY66" i="20"/>
  <c r="AW67" i="20"/>
  <c r="AX67" i="20"/>
  <c r="AY67" i="20"/>
  <c r="AW68" i="20"/>
  <c r="AX68" i="20"/>
  <c r="AY68" i="20"/>
  <c r="AW69" i="20"/>
  <c r="AX69" i="20"/>
  <c r="AY69" i="20"/>
  <c r="AW70" i="20"/>
  <c r="AX70" i="20"/>
  <c r="AY70" i="20"/>
  <c r="AW71" i="20"/>
  <c r="AX71" i="20"/>
  <c r="AY71" i="20"/>
  <c r="AW72" i="20"/>
  <c r="AX72" i="20"/>
  <c r="AY72" i="20"/>
  <c r="AW73" i="20"/>
  <c r="AX73" i="20"/>
  <c r="AY73" i="20"/>
  <c r="AW74" i="20"/>
  <c r="AX74" i="20"/>
  <c r="AY74" i="20"/>
  <c r="AW75" i="20"/>
  <c r="AX75" i="20"/>
  <c r="AY75" i="20"/>
  <c r="AW76" i="20"/>
  <c r="AX76" i="20"/>
  <c r="AY76" i="20"/>
  <c r="AW77" i="20"/>
  <c r="AX77" i="20"/>
  <c r="AY77" i="20"/>
  <c r="AW78" i="20"/>
  <c r="AX78" i="20"/>
  <c r="AY78" i="20"/>
  <c r="AW79" i="20"/>
  <c r="AX79" i="20"/>
  <c r="AY79" i="20"/>
  <c r="AW80" i="20"/>
  <c r="AX80" i="20"/>
  <c r="AY80" i="20"/>
  <c r="AW81" i="20"/>
  <c r="AX81" i="20"/>
  <c r="AY81" i="20"/>
  <c r="AW82" i="20"/>
  <c r="AX82" i="20"/>
  <c r="AY82" i="20"/>
  <c r="AW83" i="20"/>
  <c r="AX83" i="20"/>
  <c r="AY83" i="20"/>
  <c r="AW84" i="20"/>
  <c r="AX84" i="20"/>
  <c r="AY84" i="20"/>
  <c r="AW85" i="20"/>
  <c r="AX85" i="20"/>
  <c r="AY85" i="20"/>
  <c r="AW86" i="20"/>
  <c r="AX86" i="20"/>
  <c r="AY86" i="20"/>
  <c r="AW87" i="20"/>
  <c r="AX87" i="20"/>
  <c r="AY87" i="20"/>
  <c r="AW88" i="20"/>
  <c r="AX88" i="20"/>
  <c r="AY88" i="20"/>
  <c r="AW89" i="20"/>
  <c r="AX89" i="20"/>
  <c r="AY89" i="20"/>
  <c r="AW90" i="20"/>
  <c r="AX90" i="20"/>
  <c r="AY90" i="20"/>
  <c r="AW91" i="20"/>
  <c r="AX91" i="20"/>
  <c r="AY91" i="20"/>
  <c r="AW92" i="20"/>
  <c r="AX92" i="20"/>
  <c r="AY92" i="20"/>
  <c r="AW93" i="20"/>
  <c r="AX93" i="20"/>
  <c r="AY93" i="20"/>
  <c r="AW94" i="20"/>
  <c r="AX94" i="20"/>
  <c r="AY94" i="20"/>
  <c r="AW95" i="20"/>
  <c r="AX95" i="20"/>
  <c r="AY95" i="20"/>
  <c r="AW96" i="20"/>
  <c r="AX96" i="20"/>
  <c r="AY96" i="20"/>
  <c r="AW97" i="20"/>
  <c r="AX97" i="20"/>
  <c r="AY97" i="20"/>
  <c r="AW98" i="20"/>
  <c r="AX98" i="20"/>
  <c r="AY98" i="20"/>
  <c r="AW99" i="20"/>
  <c r="AX99" i="20"/>
  <c r="AY99" i="20"/>
  <c r="AW100" i="20"/>
  <c r="AX100" i="20"/>
  <c r="AY100" i="20"/>
  <c r="AW101" i="20"/>
  <c r="AX101" i="20"/>
  <c r="AY101" i="20"/>
  <c r="AW102" i="20"/>
  <c r="AX102" i="20"/>
  <c r="AY102" i="20"/>
  <c r="AW103" i="20"/>
  <c r="AX103" i="20"/>
  <c r="AY103" i="20"/>
  <c r="AW104" i="20"/>
  <c r="AX104" i="20"/>
  <c r="AY104" i="20"/>
  <c r="AW105" i="20"/>
  <c r="AX105" i="20"/>
  <c r="AY105" i="20"/>
  <c r="AW106" i="20"/>
  <c r="AX106" i="20"/>
  <c r="AY106" i="20"/>
  <c r="AW107" i="20"/>
  <c r="AX107" i="20"/>
  <c r="AY107" i="20"/>
  <c r="AW108" i="20"/>
  <c r="AX108" i="20"/>
  <c r="AY108" i="20"/>
  <c r="AW109" i="20"/>
  <c r="AX109" i="20"/>
  <c r="AY109" i="20"/>
  <c r="AW110" i="20"/>
  <c r="AX110" i="20"/>
  <c r="AY110" i="20"/>
  <c r="AW111" i="20"/>
  <c r="AX111" i="20"/>
  <c r="AY111" i="20"/>
  <c r="AW112" i="20"/>
  <c r="AX112" i="20"/>
  <c r="AY112" i="20"/>
  <c r="AW113" i="20"/>
  <c r="AX113" i="20"/>
  <c r="AY113" i="20"/>
  <c r="AY8" i="20"/>
  <c r="AX8" i="20"/>
  <c r="AW8" i="20"/>
  <c r="C21" i="21"/>
  <c r="H21" i="22"/>
  <c r="G21" i="22"/>
  <c r="F21" i="22"/>
  <c r="F21" i="21"/>
  <c r="G21" i="21"/>
  <c r="E21" i="21"/>
  <c r="E23" i="19"/>
  <c r="G23" i="19"/>
  <c r="I23" i="19"/>
  <c r="K23" i="19"/>
  <c r="M23" i="19"/>
  <c r="O23" i="19"/>
  <c r="Q23" i="19"/>
  <c r="R23" i="19"/>
  <c r="C23" i="19"/>
  <c r="T16" i="18"/>
  <c r="T17" i="18"/>
  <c r="T18" i="18"/>
  <c r="T19" i="18"/>
  <c r="T20" i="18"/>
  <c r="E48" i="18"/>
  <c r="F48" i="18"/>
  <c r="G48" i="18"/>
  <c r="H48" i="18"/>
  <c r="I48" i="18"/>
  <c r="J48" i="18"/>
  <c r="K48" i="18"/>
  <c r="L48" i="18"/>
  <c r="M48" i="18"/>
  <c r="N48" i="18"/>
  <c r="O48" i="18"/>
  <c r="P48" i="18"/>
  <c r="Q48" i="18"/>
  <c r="R48" i="18"/>
  <c r="S48" i="18"/>
  <c r="D48" i="18"/>
  <c r="F47" i="18"/>
  <c r="G47" i="18"/>
  <c r="H47" i="18"/>
  <c r="I47" i="18"/>
  <c r="J47" i="18"/>
  <c r="K47" i="18"/>
  <c r="L47" i="18"/>
  <c r="N47" i="18"/>
  <c r="O47" i="18"/>
  <c r="P47" i="18"/>
  <c r="Q47" i="18"/>
  <c r="R47" i="18"/>
  <c r="S47" i="18"/>
  <c r="D47" i="18"/>
  <c r="E46" i="18"/>
  <c r="F46" i="18"/>
  <c r="G46" i="18"/>
  <c r="H46" i="18"/>
  <c r="I46" i="18"/>
  <c r="J46" i="18"/>
  <c r="K46" i="18"/>
  <c r="L46" i="18"/>
  <c r="M46" i="18"/>
  <c r="N46" i="18"/>
  <c r="O46" i="18"/>
  <c r="P46" i="18"/>
  <c r="Q46" i="18"/>
  <c r="R46" i="18"/>
  <c r="S46" i="18"/>
  <c r="D46" i="18"/>
  <c r="E45" i="18"/>
  <c r="F45" i="18"/>
  <c r="G45" i="18"/>
  <c r="H45" i="18"/>
  <c r="I45" i="18"/>
  <c r="J45" i="18"/>
  <c r="K45" i="18"/>
  <c r="L45" i="18"/>
  <c r="M45" i="18"/>
  <c r="N45" i="18"/>
  <c r="O45" i="18"/>
  <c r="P45" i="18"/>
  <c r="Q45" i="18"/>
  <c r="R45" i="18"/>
  <c r="S45" i="18"/>
  <c r="T15" i="18"/>
  <c r="T14" i="18"/>
  <c r="T13" i="18"/>
  <c r="T12" i="18"/>
  <c r="T11" i="18"/>
  <c r="T10" i="18"/>
  <c r="T9" i="18"/>
  <c r="T8" i="18"/>
  <c r="T7" i="18"/>
  <c r="T45" i="18" l="1"/>
  <c r="T47" i="18"/>
  <c r="T48" i="18"/>
  <c r="T46" i="18"/>
</calcChain>
</file>

<file path=xl/sharedStrings.xml><?xml version="1.0" encoding="utf-8"?>
<sst xmlns="http://schemas.openxmlformats.org/spreadsheetml/2006/main" count="1220" uniqueCount="697">
  <si>
    <t>Trattamento deterrente da rettili</t>
  </si>
  <si>
    <t>Acido solforico ed acido solforoso</t>
  </si>
  <si>
    <t>Acido cloridrico</t>
  </si>
  <si>
    <t>Acido nitrico e acido nitroso</t>
  </si>
  <si>
    <t>Altri acidi</t>
  </si>
  <si>
    <t>Idrossido di sodio e di potassio</t>
  </si>
  <si>
    <t>Altre basi</t>
  </si>
  <si>
    <t>Sali e loro soluzioni, contenenti metalli pesanti</t>
  </si>
  <si>
    <t>Sali e loro soluzioni, diversi da 06 03 11 e 06 03 13</t>
  </si>
  <si>
    <t>Rifiuti contenenti mercurio</t>
  </si>
  <si>
    <t>Rifiuti contenenti altri metalli pesanti</t>
  </si>
  <si>
    <t>Solventi organici alogenati, soluzioni lavaggio e acque madri</t>
  </si>
  <si>
    <t>Altri solventi organici, soluzioni lavaggio e acque madri</t>
  </si>
  <si>
    <t>Fanghi dal trattamento in loco degli effluenti contenenti sost pericolose</t>
  </si>
  <si>
    <t>Residui di filtrazione ed assorbenti esauriti alogenati</t>
  </si>
  <si>
    <t>Altri residui di filtrazione e assorbenti esauriti</t>
  </si>
  <si>
    <t>Rifiuti speciali non pericolosi non specificati altrimenti</t>
  </si>
  <si>
    <t>Soluzioni acquose di lavaggio ed acque madri</t>
  </si>
  <si>
    <t>Altri solventi organici, soluzioni di lavaggio ed acque madri</t>
  </si>
  <si>
    <t>Solventi organici alogenati, soluzioni di lavaggio ed acque madri</t>
  </si>
  <si>
    <t>Altri solventi organici alogenati, soluzioni di lavaggio ed acque madri</t>
  </si>
  <si>
    <t>Toner per stampa esauriti, contenenti sostanze pericolose</t>
  </si>
  <si>
    <t>Toner per stampa esauriti, diversi da quelli di cui alla voce 08 03 17</t>
  </si>
  <si>
    <t>Soluzioni di sviluppo fotografico e attivanti a base acquosa</t>
  </si>
  <si>
    <t>Soluzioni di sviluppo fotografico a base di solventi</t>
  </si>
  <si>
    <t>Soluzioni fissative</t>
  </si>
  <si>
    <t>Carta e pellicole per fotografia, contenenti argento o composti dell'argento</t>
  </si>
  <si>
    <t>Carta e pellicole per fotografia, non contenenti argento o composti dell'argento</t>
  </si>
  <si>
    <t>Limatura e trucioli di materiali ferrosi</t>
  </si>
  <si>
    <t>Limatura e trucioli di materiali non ferrosi</t>
  </si>
  <si>
    <t>Limatura e trucioli di materiali plastici</t>
  </si>
  <si>
    <t>Cere e grassi esauriti</t>
  </si>
  <si>
    <t>Soluzioni acquose di lavaggio</t>
  </si>
  <si>
    <t>Emulsioni non clorurate</t>
  </si>
  <si>
    <t>Scarti di olio minerale per motori, ingranaggi e lubrificazione, clorurati</t>
  </si>
  <si>
    <t>Scarti di olio minerale per motori, ingranaggi e lubrificazione, non clorurati</t>
  </si>
  <si>
    <t>Scarti di olio sintetico per motori, ingranaggi e lubrificazione</t>
  </si>
  <si>
    <t>Altri oli per motori, ingranaggi e lubrificazione</t>
  </si>
  <si>
    <t>Imballaggi in carta e cartone</t>
  </si>
  <si>
    <t>Imballaggi in plastica</t>
  </si>
  <si>
    <t>Imballaggi in legno</t>
  </si>
  <si>
    <t>Imballaggi metallici</t>
  </si>
  <si>
    <t>Imballaggi in materiali compositi</t>
  </si>
  <si>
    <t>Imballaggi in materiali misti</t>
  </si>
  <si>
    <t>Imballaggi in vetro</t>
  </si>
  <si>
    <t>Imballaggi contenenti residui di sostanze pericolose o contaminati da tali sostanze</t>
  </si>
  <si>
    <t>Assorbenti, materiali filtranti, stracci e indumenti protettivi, contaminati da sostanze pericolose</t>
  </si>
  <si>
    <t>Assorbenti, materiali filtranti, stracci e indumenti protettivi, diversi da 15 02 02</t>
  </si>
  <si>
    <t>Pneumatici fuori uso</t>
  </si>
  <si>
    <t>Filtri dell'olio</t>
  </si>
  <si>
    <t>Trasformatori e condensatori contenenti PCB</t>
  </si>
  <si>
    <t>Apparecchiature fuori uso, contenenti clorofluorocarburi, HCFC, HFC</t>
  </si>
  <si>
    <t>Apparecchiature fuori uso, contenenti amianto in fibre libere</t>
  </si>
  <si>
    <t>Apparecchiature fuori uso, contenenti componenti pericolosi diversi da 16 02 09 e 16 02 12</t>
  </si>
  <si>
    <t>Apparecchiature fuori uso, diverse da quelle di cui alle voci da 16 02 09 a 16 02 13</t>
  </si>
  <si>
    <t>Componenti pericolosi rimossi da apparecchiature fuori uso</t>
  </si>
  <si>
    <t>Componenti rimossi da apparecchiature fuori uso, diversi da quelli di cui alla voce 16 02 15</t>
  </si>
  <si>
    <t>Rifiuti inorganici, contenenti sostanze pericolose</t>
  </si>
  <si>
    <t>Rifiuti inorganici, diversi da quelli di cui alla voce 16 03 03</t>
  </si>
  <si>
    <t>Rifiuti organici, contenenti sostanze pericolose</t>
  </si>
  <si>
    <t>Rifiuti organici, diversi da quelli di cui alla voce 16 03 05</t>
  </si>
  <si>
    <t>Gas in contenitori a pressione (compresi gli halon), contenenti sostanze pericolose</t>
  </si>
  <si>
    <t>Gas in contenitori a pressione, diversi da quelli di cui alla voce 16 05 04</t>
  </si>
  <si>
    <t>Sostanze chimiche di laboratorio con sostanze pericolose, comprese le miscele di sostanze chimiche di laboratorio</t>
  </si>
  <si>
    <t>Sostanze chimiche inorganiche di scarto contenenti o costituite da sostanze pericolose</t>
  </si>
  <si>
    <t>Sostanze chimiche organiche di scarto contenenti o costituite da sostanze pericolose</t>
  </si>
  <si>
    <t>Sostanze chimiche di scarto diverse da quelle di cui alle voci 16 05 06, 16 05 07 e 16 05 08</t>
  </si>
  <si>
    <t>Batterie al piombo</t>
  </si>
  <si>
    <t>Batterie al nichel-cadmio</t>
  </si>
  <si>
    <t>Batterie contenenti mercurio</t>
  </si>
  <si>
    <t>Batterie alcaline (tranne 16 06 03)</t>
  </si>
  <si>
    <t>Altre batterie ed accumulatori</t>
  </si>
  <si>
    <t>Elettroliti di batterie ed accumulatori, oggetto di raccolta differenziata</t>
  </si>
  <si>
    <t>Cemento</t>
  </si>
  <si>
    <t>mattonelle e ceramiche</t>
  </si>
  <si>
    <t>Miscugli o scorie di cemento, mattoni, mattonelle e ceramiche, diverse da 17 01 06</t>
  </si>
  <si>
    <t>Legno</t>
  </si>
  <si>
    <t>Vetro</t>
  </si>
  <si>
    <t>Plastica</t>
  </si>
  <si>
    <t>Miscele bituminose contenenti catrame di carbone</t>
  </si>
  <si>
    <t>Miscele bituminose diverse da quelle di cui alla voce 17 03 01</t>
  </si>
  <si>
    <t>Catrame di carbone e prodotti contenenti catrame</t>
  </si>
  <si>
    <t>Rame, bronzo, ottone</t>
  </si>
  <si>
    <t>Alluminio</t>
  </si>
  <si>
    <t>Piombo</t>
  </si>
  <si>
    <t>Ferro e acciaio</t>
  </si>
  <si>
    <t>Metalli misti</t>
  </si>
  <si>
    <t>Rifiuti metallici contaminati da sostanze pericolose</t>
  </si>
  <si>
    <t>Cavi, diversi da quelli di cui alla voce 17 04 10</t>
  </si>
  <si>
    <t>Terra e rocce, diverse da quelle di cui alla voce 17 05 03</t>
  </si>
  <si>
    <t>Materiali isolanti contenenti amianto</t>
  </si>
  <si>
    <t>Materiali da costruzione contenenti amianto</t>
  </si>
  <si>
    <t>Altri rifiuti dell'attività di costruzione e demolizione contenenti sostanze pericolose</t>
  </si>
  <si>
    <t>Rifiuti misti dell'attività di costruzione e demolizione, diversi da 17 09 01, 17 09 02 e 17 09 03</t>
  </si>
  <si>
    <t>Rifiuti che devono essere raccolti e smaltiti applicando precauzioni per evitare infezioni</t>
  </si>
  <si>
    <t>Rifiuti che non devono essere raccolti e smaltiti applicando precauzioni per evitare infezioni</t>
  </si>
  <si>
    <t>Sostanze chimiche pericolose o contenenti sostanze pericolose</t>
  </si>
  <si>
    <t>Sostanze chimiche diverse da quelle di cui alla voce 18 01 06</t>
  </si>
  <si>
    <t>Medicinali citotossici e citostatici</t>
  </si>
  <si>
    <t>Medicinali diversi da quelli di cui alla voce 18 01 08</t>
  </si>
  <si>
    <t>Medicinali diversi da quelli di cui alla voce 18 02 07</t>
  </si>
  <si>
    <t>Resine a scambio ionico saturate o esaurite</t>
  </si>
  <si>
    <t>Carbone attivo esaurito</t>
  </si>
  <si>
    <t>Area tipo 7 - Cucine</t>
  </si>
  <si>
    <t>Area tipo 11 - Corpi di Guardia</t>
  </si>
  <si>
    <t>Area tipo 12 - Camere di Sicurezza</t>
  </si>
  <si>
    <t>Area tipo 16 - Hangar</t>
  </si>
  <si>
    <t>Totale</t>
  </si>
  <si>
    <t>Giorni a settimana</t>
  </si>
  <si>
    <t>Area tipo 10 - Camere</t>
  </si>
  <si>
    <t>060101*</t>
  </si>
  <si>
    <t>060102*</t>
  </si>
  <si>
    <t>060105*</t>
  </si>
  <si>
    <t>060106*</t>
  </si>
  <si>
    <t>060204*</t>
  </si>
  <si>
    <t>060205*</t>
  </si>
  <si>
    <t>060313*</t>
  </si>
  <si>
    <t>060404*</t>
  </si>
  <si>
    <t>060405*</t>
  </si>
  <si>
    <t>070103*</t>
  </si>
  <si>
    <t>070104*</t>
  </si>
  <si>
    <t>070111*</t>
  </si>
  <si>
    <t>070509*</t>
  </si>
  <si>
    <t>070510*</t>
  </si>
  <si>
    <t>070601*</t>
  </si>
  <si>
    <t>070604*</t>
  </si>
  <si>
    <t>070701*</t>
  </si>
  <si>
    <t>070703*</t>
  </si>
  <si>
    <t>070704*</t>
  </si>
  <si>
    <t>070710*</t>
  </si>
  <si>
    <t>080317*</t>
  </si>
  <si>
    <t>090101*</t>
  </si>
  <si>
    <t>090103*</t>
  </si>
  <si>
    <t>090104*</t>
  </si>
  <si>
    <t>120112*</t>
  </si>
  <si>
    <t>120301*</t>
  </si>
  <si>
    <t>130105*</t>
  </si>
  <si>
    <t>130204*</t>
  </si>
  <si>
    <t>130205*</t>
  </si>
  <si>
    <t>130206*</t>
  </si>
  <si>
    <t>130208*</t>
  </si>
  <si>
    <t>150110*</t>
  </si>
  <si>
    <t>150202*</t>
  </si>
  <si>
    <t>160107*</t>
  </si>
  <si>
    <t>160209*</t>
  </si>
  <si>
    <t>160211*</t>
  </si>
  <si>
    <t>160212*</t>
  </si>
  <si>
    <t>160213*</t>
  </si>
  <si>
    <t>160215*</t>
  </si>
  <si>
    <t>160303*</t>
  </si>
  <si>
    <t>160305*</t>
  </si>
  <si>
    <t>160504*</t>
  </si>
  <si>
    <t>160506*</t>
  </si>
  <si>
    <t>160507*</t>
  </si>
  <si>
    <t>160508*</t>
  </si>
  <si>
    <t>160601*</t>
  </si>
  <si>
    <t>160602*</t>
  </si>
  <si>
    <t>160603*</t>
  </si>
  <si>
    <t>160606*</t>
  </si>
  <si>
    <t>170301*</t>
  </si>
  <si>
    <t>170303*</t>
  </si>
  <si>
    <t>170409*</t>
  </si>
  <si>
    <t>170601*</t>
  </si>
  <si>
    <t>170605*</t>
  </si>
  <si>
    <t>170903*</t>
  </si>
  <si>
    <t>180103*</t>
  </si>
  <si>
    <t>180106*</t>
  </si>
  <si>
    <t>180108*</t>
  </si>
  <si>
    <t>180202*</t>
  </si>
  <si>
    <t>190806*</t>
  </si>
  <si>
    <t>NOTE:</t>
  </si>
  <si>
    <t>060314</t>
  </si>
  <si>
    <t>070599</t>
  </si>
  <si>
    <t>080318</t>
  </si>
  <si>
    <t>090107</t>
  </si>
  <si>
    <t>090108</t>
  </si>
  <si>
    <r>
      <t>Servizio di Pulizia - Attività Integrative (C</t>
    </r>
    <r>
      <rPr>
        <vertAlign val="subscript"/>
        <sz val="11"/>
        <color theme="1"/>
        <rFont val="Calibri"/>
        <family val="2"/>
        <scheme val="minor"/>
      </rPr>
      <t>AI</t>
    </r>
    <r>
      <rPr>
        <sz val="11"/>
        <color theme="1"/>
        <rFont val="Calibri"/>
        <family val="2"/>
        <scheme val="minor"/>
      </rPr>
      <t>) + Aggiuntive (C</t>
    </r>
    <r>
      <rPr>
        <vertAlign val="subscript"/>
        <sz val="11"/>
        <color theme="1"/>
        <rFont val="Calibri"/>
        <family val="2"/>
        <scheme val="minor"/>
      </rPr>
      <t>AA</t>
    </r>
    <r>
      <rPr>
        <sz val="11"/>
        <color theme="1"/>
        <rFont val="Calibri"/>
        <family val="2"/>
        <scheme val="minor"/>
      </rPr>
      <t>) - Canone presunto</t>
    </r>
  </si>
  <si>
    <t>Servizio di pulizia - Attività a richiesta - Extra canone presunto</t>
  </si>
  <si>
    <t>Servizio di pulizia - Attività integrative più aggiuntive più a richiesta - Extra-canone presunto</t>
  </si>
  <si>
    <t>Servizio di disinfestazione - Attività straordinarie - Extra canone presunto</t>
  </si>
  <si>
    <r>
      <t>Servizio di pulizia - - Attività Ordinarie - Canone presunto  (C</t>
    </r>
    <r>
      <rPr>
        <vertAlign val="subscript"/>
        <sz val="11"/>
        <color theme="1"/>
        <rFont val="Calibri"/>
        <family val="2"/>
        <scheme val="minor"/>
      </rPr>
      <t>AO</t>
    </r>
    <r>
      <rPr>
        <sz val="11"/>
        <color theme="1"/>
        <rFont val="Calibri"/>
        <family val="2"/>
        <scheme val="minor"/>
      </rPr>
      <t>)</t>
    </r>
  </si>
  <si>
    <r>
      <t>Servizio di disinfestazione - Attività ordinarie - Canone presunto (C</t>
    </r>
    <r>
      <rPr>
        <vertAlign val="subscript"/>
        <sz val="11"/>
        <color theme="1"/>
        <rFont val="Calibri"/>
        <family val="2"/>
        <scheme val="minor"/>
      </rPr>
      <t>D</t>
    </r>
    <r>
      <rPr>
        <sz val="11"/>
        <color theme="1"/>
        <rFont val="Calibri"/>
        <family val="2"/>
        <scheme val="minor"/>
      </rPr>
      <t>)</t>
    </r>
  </si>
  <si>
    <t>Servizio di raccolta e smaltimento rifiuti speciali - Attività  straordinarie - Canone presunto</t>
  </si>
  <si>
    <r>
      <t>Servizio di raccolta e smaltimento rifiuti speciali - Attività ordinarie - Canone presunto (C</t>
    </r>
    <r>
      <rPr>
        <vertAlign val="subscript"/>
        <sz val="11"/>
        <color theme="1"/>
        <rFont val="Calibri"/>
        <family val="2"/>
        <scheme val="minor"/>
      </rPr>
      <t>RR</t>
    </r>
    <r>
      <rPr>
        <sz val="11"/>
        <color theme="1"/>
        <rFont val="Calibri"/>
        <family val="2"/>
        <scheme val="minor"/>
      </rPr>
      <t>)</t>
    </r>
  </si>
  <si>
    <t>Servizio</t>
  </si>
  <si>
    <t>Voce</t>
  </si>
  <si>
    <t>mq sup. netta da trattare</t>
  </si>
  <si>
    <t>NOME IMMOBILE</t>
  </si>
  <si>
    <t>INDIRIZZO</t>
  </si>
  <si>
    <t>COMUNE</t>
  </si>
  <si>
    <t>PROVINCIA</t>
  </si>
  <si>
    <t>REGIONE</t>
  </si>
  <si>
    <t>FREQUENZA (gg/sett)</t>
  </si>
  <si>
    <t xml:space="preserve">Area tipo 1 - Uffici </t>
  </si>
  <si>
    <t xml:space="preserve">Area tipo 2 -Spazi Connettivi </t>
  </si>
  <si>
    <t>Area tipo 3 - Servizi Igienici</t>
  </si>
  <si>
    <t>Area tipo 4 - Aree Tecniche</t>
  </si>
  <si>
    <t>Area tipo 5 - Aree Polifunzionali</t>
  </si>
  <si>
    <t>Area tipo 6 - Mense</t>
  </si>
  <si>
    <t>Area tipo 8 - Aule Didattiche</t>
  </si>
  <si>
    <t>Area tipo 9 - Spazi per lo sport</t>
  </si>
  <si>
    <t>Area tipo 13 - Spazi espositivi</t>
  </si>
  <si>
    <t xml:space="preserve">Area tipo 14 - Biblioteche e Sale di lettura </t>
  </si>
  <si>
    <t>Metri quadrati totali immobile</t>
  </si>
  <si>
    <t>di cui 5 su 7</t>
  </si>
  <si>
    <t>di cui 6 su 7</t>
  </si>
  <si>
    <t>Derattizzazione</t>
  </si>
  <si>
    <t xml:space="preserve">Area tipo 15 - Aree Esterne </t>
  </si>
  <si>
    <t>…..</t>
  </si>
  <si>
    <t>di cui 7 su 7</t>
  </si>
  <si>
    <t>Disinfestazione da insetti striscianti ed altri artropodi – Aree interne</t>
  </si>
  <si>
    <t>Disinfestazione da insetti striscianti ed altri artropodi – Aree esterne</t>
  </si>
  <si>
    <t>Disinfestazione da ditteri</t>
  </si>
  <si>
    <t>Disinfestazione da processionaria del pino</t>
  </si>
  <si>
    <t>Deblatizzazione</t>
  </si>
  <si>
    <t>mq sup. da trattare</t>
  </si>
  <si>
    <t>N° pini</t>
  </si>
  <si>
    <t>Disinfestazione da zanzare, pappataci, simulidi - Intervento antilarvale</t>
  </si>
  <si>
    <t>Disinfestazione da zanzare, pappataci, simulidi - Trattamento adulticida</t>
  </si>
  <si>
    <t>kg/anno</t>
  </si>
  <si>
    <t>lt/anno</t>
  </si>
  <si>
    <t>N° trasporti/anno</t>
  </si>
  <si>
    <t>Codice EER</t>
  </si>
  <si>
    <t>Immobile ID 1</t>
  </si>
  <si>
    <t>Immobile ID 2</t>
  </si>
  <si>
    <t>Immobile ID 3</t>
  </si>
  <si>
    <t>Immobile ID 4</t>
  </si>
  <si>
    <t>Immobile ID 5</t>
  </si>
  <si>
    <t>Immobile ID 6</t>
  </si>
  <si>
    <t>Immobile ID 7</t>
  </si>
  <si>
    <t>Immobile ID 8</t>
  </si>
  <si>
    <t>Immobile ID 9</t>
  </si>
  <si>
    <t>Immobile ID 10</t>
  </si>
  <si>
    <t>Immobile ID 11</t>
  </si>
  <si>
    <t>Immobile ID 12</t>
  </si>
  <si>
    <t>Immobile ID 13</t>
  </si>
  <si>
    <t>Immobile ID 14</t>
  </si>
  <si>
    <t>Immobile ID 15</t>
  </si>
  <si>
    <t>Si evidenzia che I CODICI EER contrassegnati dall’asterisco (*) indicano Rifiuti Pericolosi.</t>
  </si>
  <si>
    <t>Orario richiesto</t>
  </si>
  <si>
    <t>N° ore giornaliere</t>
  </si>
  <si>
    <t>N° ore mensili</t>
  </si>
  <si>
    <t>N° risorse giornaliere</t>
  </si>
  <si>
    <t>Servizio di Derattizzazione e Disinfestazione (Dettaglio immobili e Quantità) - Fabbisogno Attività Ordinarie di Base</t>
  </si>
  <si>
    <t xml:space="preserve">Servizio di Presidio di Pulizia (dettaglio immobili e quantità) - Fabbisogno Attività Ordinarie di Base </t>
  </si>
  <si>
    <t>Servizio di Pulizia (dettaglio immobili e quantità) – Fabbisogno Attività Ordinarie di Base</t>
  </si>
  <si>
    <t>Descrizione attività</t>
  </si>
  <si>
    <t>ID IMMOBILE</t>
  </si>
  <si>
    <t>Anagrafica immobili</t>
  </si>
  <si>
    <t>ID Immobile</t>
  </si>
  <si>
    <t>Lotto n.____</t>
  </si>
  <si>
    <t>Acronimo sezione</t>
  </si>
  <si>
    <t>Sezione PUL_AB - Attività Ordinarie di Base - Pulizia</t>
  </si>
  <si>
    <t>Sezione DIS_AB - Attività Ordinarie di Base - Derattizzazione e disinfestazione</t>
  </si>
  <si>
    <t>Sezione Anagrafica immobili</t>
  </si>
  <si>
    <t>Per ogni immobile oggetto dell'Appalto inserire:</t>
  </si>
  <si>
    <t>Per ogni immobile oggetto del servizio inserire:</t>
  </si>
  <si>
    <t>NOTA: In caso di suddivisione dell'Appalto Specifico in Lotti, compilare il presente file per ogni Lotto</t>
  </si>
  <si>
    <t>Sezione PRP_AB - Attività Ordinarie di Base - Presidio Pulizia</t>
  </si>
  <si>
    <t>&lt;N.B.: nel caso porzioni dell'immobile afferenti alla stessa area omogenea, hanno la necessità di un numero di giorni a settimana di erogazione delle attività con frequenza giornaliera diverso, duplicare l'area omogenea differenziando il numero di giorni a settimana&gt;</t>
  </si>
  <si>
    <t>N. immobili oggetto del servizio</t>
  </si>
  <si>
    <t>Totale per immobile</t>
  </si>
  <si>
    <t>Totale per Codice EER</t>
  </si>
  <si>
    <t>SERVIZI OPERATIVI – SERVIZI DI PULIZIA E IGIENE AMBIENTALE</t>
  </si>
  <si>
    <t>SERVIZI OPERATIVI – SERVIZI ALLA PA</t>
  </si>
  <si>
    <t>SERVIZI OPERATIVI – SERVIZI DI MANUTENZIONE DEGLI IMPIANTI</t>
  </si>
  <si>
    <t xml:space="preserve">Categoria merceologica n. 1 - SERVIZI DI PULIZIA E IGIENE AMBIENTALE </t>
  </si>
  <si>
    <t>Categoria merceologica n. 4 - SERVIZI DI PORTIERATO/RECEPTION E ALTRI SERVIZI AUSILIARI</t>
  </si>
  <si>
    <t xml:space="preserve">Categoria merceologica n. 6 - SERVIZI DI MANUTENZIONE DEGLI IMPIANTI TERMOIDRAULICI E DI CONDIZIONAMENTO </t>
  </si>
  <si>
    <t>Servizi</t>
  </si>
  <si>
    <t>Rif. Capitolato Tecnico</t>
  </si>
  <si>
    <t>7.1.1</t>
  </si>
  <si>
    <r>
      <t xml:space="preserve">(1)      </t>
    </r>
    <r>
      <rPr>
        <sz val="11"/>
        <color theme="1"/>
        <rFont val="Arial Narrow"/>
        <family val="2"/>
      </rPr>
      <t xml:space="preserve">Servizi di Portierato/Reception e altri Servizi Ausiliari </t>
    </r>
  </si>
  <si>
    <t>8.1.1</t>
  </si>
  <si>
    <r>
      <t xml:space="preserve">(1)      </t>
    </r>
    <r>
      <rPr>
        <sz val="11"/>
        <color theme="1"/>
        <rFont val="Arial Narrow"/>
        <family val="2"/>
      </rPr>
      <t>Servizi di Manutenzione degli Impianti Termoidraulici e di Condizionamento</t>
    </r>
  </si>
  <si>
    <t>9.2.1 - 9.2.2</t>
  </si>
  <si>
    <t>7.1.2</t>
  </si>
  <si>
    <r>
      <t xml:space="preserve">(2)      </t>
    </r>
    <r>
      <rPr>
        <sz val="11"/>
        <color theme="1"/>
        <rFont val="Arial Narrow"/>
        <family val="2"/>
      </rPr>
      <t>Servizio di Presidio Tecnologico</t>
    </r>
  </si>
  <si>
    <t>9.1.3</t>
  </si>
  <si>
    <t>7.1.3</t>
  </si>
  <si>
    <t>Categoria merceologica n. 5 - SERVIZI DI FACCHINAGGIO E TRASLOCO</t>
  </si>
  <si>
    <t>7.1.4</t>
  </si>
  <si>
    <t>Categoria merceologica n. 7 - SERVIZI DI MANUTENZIONE DEGLI IMPIANTI ELETTRICI E SPECIALI</t>
  </si>
  <si>
    <t>7.1.5</t>
  </si>
  <si>
    <r>
      <t xml:space="preserve">(1)      </t>
    </r>
    <r>
      <rPr>
        <sz val="11"/>
        <color theme="1"/>
        <rFont val="Arial Narrow"/>
        <family val="2"/>
      </rPr>
      <t>Servizi di Facchinaggio e Trasloco</t>
    </r>
  </si>
  <si>
    <r>
      <t xml:space="preserve">(1)      </t>
    </r>
    <r>
      <rPr>
        <sz val="11"/>
        <color theme="1"/>
        <rFont val="Arial Narrow"/>
        <family val="2"/>
      </rPr>
      <t>Servizi di Manutenzione degli Impianti Elettrici e Speciali</t>
    </r>
  </si>
  <si>
    <t>9.3.1 - 9.3.2</t>
  </si>
  <si>
    <t>Categoria merceologica n. 2 - SERVIZI DI RACCOLTA, TRASPORTO E CONFERIMENTO A SMALTIMENTO/RECUPERO DI RIFIUTI SPECIALI</t>
  </si>
  <si>
    <r>
      <t xml:space="preserve">(1)      </t>
    </r>
    <r>
      <rPr>
        <sz val="11"/>
        <color theme="1"/>
        <rFont val="Arial Narrow"/>
        <family val="2"/>
      </rPr>
      <t>Servizio di Raccolta, trasporto</t>
    </r>
    <r>
      <rPr>
        <sz val="11"/>
        <color rgb="FFFF0000"/>
        <rFont val="Arial Narrow"/>
        <family val="2"/>
      </rPr>
      <t xml:space="preserve"> </t>
    </r>
    <r>
      <rPr>
        <sz val="11"/>
        <color theme="1"/>
        <rFont val="Arial Narrow"/>
        <family val="2"/>
      </rPr>
      <t>e conferimento di rifiuti speciali</t>
    </r>
  </si>
  <si>
    <t>7.2.1</t>
  </si>
  <si>
    <t>Categoria merceologica n. 8 - SERVIZI DI MANUTENZIONE DEGLI IMPIANTI ANTINCENDIO</t>
  </si>
  <si>
    <r>
      <t xml:space="preserve">(2)      </t>
    </r>
    <r>
      <rPr>
        <sz val="11"/>
        <color theme="1"/>
        <rFont val="Arial Narrow"/>
        <family val="2"/>
      </rPr>
      <t>Servizio di movimentazione interna di rifiuti</t>
    </r>
  </si>
  <si>
    <t>7.2.2</t>
  </si>
  <si>
    <r>
      <t xml:space="preserve">(1)      </t>
    </r>
    <r>
      <rPr>
        <sz val="11"/>
        <color theme="1"/>
        <rFont val="Arial Narrow"/>
        <family val="2"/>
      </rPr>
      <t>Servizi di Manutenzione degli Impianti Antincendio</t>
    </r>
  </si>
  <si>
    <t>9.4.1 - 9.4.2</t>
  </si>
  <si>
    <t>Categoria merceologica n. 3 - SERVIZI DI MANUTENZIONE DEL VERDE</t>
  </si>
  <si>
    <r>
      <t xml:space="preserve">(1)      </t>
    </r>
    <r>
      <rPr>
        <sz val="11"/>
        <color theme="1"/>
        <rFont val="Arial Narrow"/>
        <family val="2"/>
      </rPr>
      <t>Servizio di Manutenzione del Verde</t>
    </r>
  </si>
  <si>
    <t>7.3.1</t>
  </si>
  <si>
    <t>Categoria merceologica n. 9 - SERVIZI DI MANUTENZIONE DEGLI IMPIANTI ELEVATORI</t>
  </si>
  <si>
    <r>
      <t xml:space="preserve">(2)      </t>
    </r>
    <r>
      <rPr>
        <sz val="11"/>
        <color theme="1"/>
        <rFont val="Arial Narrow"/>
        <family val="2"/>
      </rPr>
      <t xml:space="preserve">Presidio di Manutenzione del Verde </t>
    </r>
  </si>
  <si>
    <t>7.3.2</t>
  </si>
  <si>
    <r>
      <t xml:space="preserve">(1)      </t>
    </r>
    <r>
      <rPr>
        <sz val="11"/>
        <color theme="1"/>
        <rFont val="Arial Narrow"/>
        <family val="2"/>
      </rPr>
      <t>Servizi di Manutenzione degli Impianti Elevatori</t>
    </r>
  </si>
  <si>
    <t>9.5.1 - 9.5.2</t>
  </si>
  <si>
    <r>
      <t xml:space="preserve">Nome immobile - </t>
    </r>
    <r>
      <rPr>
        <i/>
        <sz val="11"/>
        <rFont val="Calibri"/>
        <family val="2"/>
        <scheme val="minor"/>
      </rPr>
      <t>inserire il nome identificativo dell'immobile</t>
    </r>
  </si>
  <si>
    <r>
      <t xml:space="preserve">Indirizzo - </t>
    </r>
    <r>
      <rPr>
        <i/>
        <sz val="11"/>
        <rFont val="Calibri"/>
        <family val="2"/>
        <scheme val="minor"/>
      </rPr>
      <t>inserire l'Indirizzo dell'immobile</t>
    </r>
  </si>
  <si>
    <r>
      <t xml:space="preserve">Comune - </t>
    </r>
    <r>
      <rPr>
        <i/>
        <sz val="11"/>
        <rFont val="Calibri"/>
        <family val="2"/>
        <scheme val="minor"/>
      </rPr>
      <t>inserire il Comune dell'immobile</t>
    </r>
  </si>
  <si>
    <r>
      <t xml:space="preserve">Provincia - </t>
    </r>
    <r>
      <rPr>
        <i/>
        <sz val="11"/>
        <rFont val="Calibri"/>
        <family val="2"/>
        <scheme val="minor"/>
      </rPr>
      <t>inserire la Provincia dell'immobile</t>
    </r>
  </si>
  <si>
    <r>
      <t xml:space="preserve">Regione - </t>
    </r>
    <r>
      <rPr>
        <i/>
        <sz val="11"/>
        <rFont val="Calibri"/>
        <family val="2"/>
        <scheme val="minor"/>
      </rPr>
      <t>inserire la Regione dell'immobile</t>
    </r>
  </si>
  <si>
    <r>
      <t xml:space="preserve">Frequenza attività giornaliere  - </t>
    </r>
    <r>
      <rPr>
        <i/>
        <sz val="11"/>
        <rFont val="Calibri"/>
        <family val="2"/>
        <scheme val="minor"/>
      </rPr>
      <t>inserire dal menu a tendina i giorni a settimana di erogazione delle attività con frequenza giornaliera (5 su 7, 6 su 7, 7 su 7)</t>
    </r>
  </si>
  <si>
    <r>
      <t xml:space="preserve">Quantità  - </t>
    </r>
    <r>
      <rPr>
        <i/>
        <sz val="11"/>
        <rFont val="Calibri"/>
        <family val="2"/>
        <scheme val="minor"/>
      </rPr>
      <t>inserire il valore della superficie in mq da trattare oggetto del Servizio di Pulizia</t>
    </r>
  </si>
  <si>
    <r>
      <t xml:space="preserve">Orario richiesto - </t>
    </r>
    <r>
      <rPr>
        <i/>
        <sz val="11"/>
        <rFont val="Calibri"/>
        <family val="2"/>
        <scheme val="minor"/>
      </rPr>
      <t>inserire l'orario/fascia oraria richiesta</t>
    </r>
  </si>
  <si>
    <r>
      <t xml:space="preserve">N° risorse giornaliere - </t>
    </r>
    <r>
      <rPr>
        <i/>
        <sz val="11"/>
        <rFont val="Calibri"/>
        <family val="2"/>
        <scheme val="minor"/>
      </rPr>
      <t>inserire il n° di risorse giornaliere richieste</t>
    </r>
  </si>
  <si>
    <r>
      <t xml:space="preserve">N° ore giornaliere - </t>
    </r>
    <r>
      <rPr>
        <i/>
        <sz val="11"/>
        <rFont val="Calibri"/>
        <family val="2"/>
        <scheme val="minor"/>
      </rPr>
      <t>inserire il n° di ore giornaliere richieste</t>
    </r>
  </si>
  <si>
    <r>
      <t xml:space="preserve">Quantità  </t>
    </r>
    <r>
      <rPr>
        <i/>
        <sz val="11"/>
        <rFont val="Calibri"/>
        <family val="2"/>
        <scheme val="minor"/>
      </rPr>
      <t>- inserire il valore annuo stimato per tipologia di rifiuto (gg/anno o litri/anno)</t>
    </r>
  </si>
  <si>
    <r>
      <t xml:space="preserve">Giorni a settimana - </t>
    </r>
    <r>
      <rPr>
        <i/>
        <sz val="11"/>
        <rFont val="Calibri"/>
        <family val="2"/>
        <scheme val="minor"/>
      </rPr>
      <t xml:space="preserve">inserire i giorni a settimana in cui si richiede il servizio </t>
    </r>
  </si>
  <si>
    <t>ANAGRAFICA IMMOBILI</t>
  </si>
  <si>
    <t>Per tutte le Categorie immobili</t>
  </si>
  <si>
    <r>
      <t xml:space="preserve">(1)      </t>
    </r>
    <r>
      <rPr>
        <sz val="11"/>
        <color theme="1"/>
        <rFont val="Arial Narrow"/>
        <family val="2"/>
      </rPr>
      <t>Servizio di Pulizia - Attività Ordinarie di Base</t>
    </r>
  </si>
  <si>
    <r>
      <t xml:space="preserve">(2)      </t>
    </r>
    <r>
      <rPr>
        <sz val="11"/>
        <color theme="1"/>
        <rFont val="Arial Narrow"/>
        <family val="2"/>
      </rPr>
      <t>Presidio di Pulizia - Attività Ordinarie di Base</t>
    </r>
  </si>
  <si>
    <r>
      <t xml:space="preserve">(3)      </t>
    </r>
    <r>
      <rPr>
        <sz val="11"/>
        <color theme="1"/>
        <rFont val="Arial Narrow"/>
        <family val="2"/>
      </rPr>
      <t>Servizio di Derattizzazione e Disinfestazione - Attività Ordinarie di Base</t>
    </r>
  </si>
  <si>
    <r>
      <t xml:space="preserve">(4)      </t>
    </r>
    <r>
      <rPr>
        <sz val="11"/>
        <color theme="1"/>
        <rFont val="Arial Narrow"/>
        <family val="2"/>
      </rPr>
      <t>Servizio di Raccolta, trasporto</t>
    </r>
    <r>
      <rPr>
        <sz val="11"/>
        <color rgb="FFFF0000"/>
        <rFont val="Arial Narrow"/>
        <family val="2"/>
      </rPr>
      <t xml:space="preserve"> </t>
    </r>
    <r>
      <rPr>
        <sz val="11"/>
        <color theme="1"/>
        <rFont val="Arial Narrow"/>
        <family val="2"/>
      </rPr>
      <t>e conferimento di rifiuti speciali - Attività Ordinarie di Base</t>
    </r>
  </si>
  <si>
    <r>
      <t xml:space="preserve">(5)      </t>
    </r>
    <r>
      <rPr>
        <sz val="11"/>
        <color theme="1"/>
        <rFont val="Arial Narrow"/>
        <family val="2"/>
      </rPr>
      <t>Servizio di Manutenzione del Verde - Attività Ordinarie di Base</t>
    </r>
  </si>
  <si>
    <r>
      <t xml:space="preserve">APPALTO SPECIFICO INDETTO DA _______ </t>
    </r>
    <r>
      <rPr>
        <b/>
        <i/>
        <sz val="11"/>
        <color rgb="FF305EF0"/>
        <rFont val="Calibri"/>
        <family val="2"/>
        <scheme val="minor"/>
      </rPr>
      <t>&lt;INDICARE DENOMINAZIONE STAZIONE APPALTANTE PROCEDENTE&gt;</t>
    </r>
    <r>
      <rPr>
        <b/>
        <i/>
        <sz val="11"/>
        <color theme="1"/>
        <rFont val="Calibri"/>
        <family val="2"/>
        <scheme val="minor"/>
      </rPr>
      <t xml:space="preserve"> PER L’AFFIDAMENTO DI ________ </t>
    </r>
    <r>
      <rPr>
        <b/>
        <i/>
        <sz val="11"/>
        <color rgb="FF305EF0"/>
        <rFont val="Calibri"/>
        <family val="2"/>
        <scheme val="minor"/>
      </rPr>
      <t>&lt;INDICARE LA PRESTAZIONE DA AFFIDARE, IN RIFERIMENTO ALLA CATEGORIE MERCEOLOGICHE OGGETTO DELL'AS&gt;</t>
    </r>
    <r>
      <rPr>
        <b/>
        <i/>
        <sz val="11"/>
        <color theme="1"/>
        <rFont val="Calibri"/>
        <family val="2"/>
        <scheme val="minor"/>
      </rPr>
      <t xml:space="preserve"> NELL’AMBITO DELLO SDA SERVIZI AGLI IMMOBILI IN USO, A QUALSIASI TITOLO, ALLE PUBBLICHE AMMINISTRAZIONI</t>
    </r>
  </si>
  <si>
    <t>Aree interne</t>
  </si>
  <si>
    <t>Aree esterne</t>
  </si>
  <si>
    <t xml:space="preserve">Manutenzione prati e superfici erbose </t>
  </si>
  <si>
    <t>Manutenzione siepi, arbusti e cespugli in forma libera</t>
  </si>
  <si>
    <t>Manutenzione aiuole fiorite e/o piantumate con essenze erbacee</t>
  </si>
  <si>
    <t>Manutenzione alberi e superfici alberate</t>
  </si>
  <si>
    <t>prati naturali</t>
  </si>
  <si>
    <t>altri prati/ superfici erbose</t>
  </si>
  <si>
    <t>metro lineare da trattare</t>
  </si>
  <si>
    <t>N° alberi</t>
  </si>
  <si>
    <t>Servizio di Manutenzione del Verde (Dettaglio immobili e Quantità) - Fabbisogno Attività Ordinarie di Base</t>
  </si>
  <si>
    <t>Servizio di Raccolta/trasporto e conferimento di rifiuti speciali  (dettaglio immobili e quantità) - Fabbisogno Attività Ordinarie di Base</t>
  </si>
  <si>
    <t xml:space="preserve">Servizio di Movimentazione interna dei rifiuti (dettaglio immobili e quantità) - Fabbisogno Attività Ordinarie di Base </t>
  </si>
  <si>
    <r>
      <rPr>
        <b/>
        <i/>
        <sz val="8"/>
        <color rgb="FF0070C0"/>
        <rFont val="Calibri"/>
        <family val="2"/>
        <scheme val="minor"/>
      </rPr>
      <t>&lt;valorizzare in funzione delle attività:</t>
    </r>
    <r>
      <rPr>
        <i/>
        <sz val="8"/>
        <rFont val="Calibri"/>
        <family val="2"/>
        <scheme val="minor"/>
      </rPr>
      <t xml:space="preserve"> 
- accoglienza degli ospiti in ingresso con verifica dei documenti necessari all’accesso, rilascio di documento identificativo interno, fornitura delle indicazioni necessarie per gli spostamenti degli ospiti all’interno negli edifici, tempestivo avviso degli interlocutori interni al fine di rendere minimi i tempi di attesa degli ospiti;
- registrazione dell’entrata di ospiti all’interno degli edifici nell’apposito registro;
- congedo degli ospiti in uscita, ritiro del documento identificativo interno e registrazione del termine della permanenza;
- segnalazione della presenza di ospiti all’interno degli edifici al D.E.C. o a persona da lui incaricata;
- operato da centralinista telefonico;
- controllo, dopo la chiusura serale, dell’uscita di tutti gli ospiti dai locali;
- chiusura/apertura delle stanze con verifica della presenza dei dipendenti oltre un orario definito nel POA; la chiusura sarà accompagnata dalla verifica della stanza, dallo spegnimento delle luci e dalla chiusura delle finestre e, ove presente personale, di apposita registrazione della situazione;
- accompagnamento dei visitatori all’interno dei locali dell’Amministrazione;
- apertura delle sbarre interne al fine di consentire il passaggio al personale dipendente in transito con carrelli o materiali d’ingombro e/o al personale di ditte esterne in transito con carrelli o materiali d’ingombro (previa verifica della rispondenza del nominativo negli elenchi relativi alle ditte esterne);
- eventuale presidio, anche con “ausilio di strumenti di videosorveglianza”, dei varchi di accesso con lo scopo di evitare il libero accesso alle sedi da parte di autoveicoli o persone;
- prenotazione di taxi per dipendenti ed ospiti;
- prenotazione su richiesta delle sale conferenza/riunioni/meeting;
- gestione operativa di eventuali sistemi di sicurezza (controllo accessi, rilevazione allarmi antincendio, sistemi antintrusione, allarmi ascensori, etc.) con conseguente rilancio di allarmi nei confronti degli organi competenti;
- esecuzione delle disposizioni relative al Piano di Sicurezza in caso di emergenze sanitarie e non, secondo quanto stabilito dal Piano di Emergenza vigente;
- gestione di prima assistenza, aiuto e trasporto per utenti diversamente abili;
- corretta conservazione delle chiavi dei locali delle sedi di riferimento con modalità tali da consentire l’immediata consegna ai soggetti abilitati all’accesso nei relativi locali;
- verifica su tutti gli stabili e gli spazi esterni attraverso periodici giri di controllo, con relativa comunicazione di eventuali anomalie agli uffici preposti;
- controllo dell’utilizzo, da parte di dipendenti e dei visitatori, dei parcheggi aziendali;
- gestione delle chiavi di eventuali depositi;
- gestione delle chiavi delle macchine di distribuzione automatica di bevande/caffè;
- assistenza alle biblioteche, supporto al servizio distribuzione e ritiro libri;
- accoglienza ed assistenza agli studenti delle università sulla base dei bisogni e delle esigenze espresse;
- assistenza ai docenti universitari sulla base dei bisogni e delle esigenze espresse;
- aggiornamento delle bacheche aziendali;
- attività di assistenza, conduzione delle attrezzature video ed amplificazione finalizzate al servizio di reception;
- assistenza alla custodia e controllo dello stato delle attrezzature didattiche ed audiovisive;
- interventi sulla funzionalità degli impianti audio-video, come la sostituzione delle batterie, pulizia ottiche e disinfezione microfoni;
- supporto e assistenza agli utenti sull’utilizzo delle attrezzature audio video;
- presidio delle attività di centralino;
- controllo degli accessi agli immobili, sia pedonali che carrabili, al fine di evitare l’ingresso a persone non autorizzate;
- vigilanza sugli utenti degli immobili, custodia e sorveglianza dei locali dell’immobile; 
- collaborazione con gli utenti dell’immobile;
- controllo, dopo la chiusura, dell’uscita di tutti gli ospiti dai locali;
- segnalazione della presenza di ospiti all’interno degli edifici al D.E.C. o a persona da lui incaricata;
- ausilio materiale alle persone portatori di handicap nell’accesso alle aree esterne alle strutture di pertinenza dell’Amministrazione e nell’uscita da esse;
- supporto di eventuali servizi di mensa interne all’Amministrazione (attività strumentali all’espletamento del servizio di mensa, quali le attività ausiliarie nelle cucine, nei locali accessori e nei refettori annessi, la veicolazione pasti, lo scodellamento, etc.);
- gestione della posta e smistamento della posta proveniente dall’esterno, compresa l’effettuazione delle chiamate ai corrieri e la presa in consegna di documenti;
- fattorinaggio interno e piccola movimentazione di materiale di piccole dimensioni e suppellettili quali a titolo esemplificativo plichi, scatole, attrezzature di piccole dimensioni che non richiedono operazioni di smontaggio e rimontaggio.
</t>
    </r>
    <r>
      <rPr>
        <b/>
        <i/>
        <sz val="8"/>
        <color rgb="FF0070C0"/>
        <rFont val="Calibri"/>
        <family val="2"/>
        <scheme val="minor"/>
      </rPr>
      <t>&gt;</t>
    </r>
  </si>
  <si>
    <t xml:space="preserve">Servizi di Portierato/Reception e altri Servizi Ausiliari  (dettaglio immobili e quantità) - Fabbisogno Attività Ordinarie di Base </t>
  </si>
  <si>
    <t xml:space="preserve">Servizio di Facchinaggio e Trasloco (dettaglio immobili e quantità) - Fabbisogno Attività Ordinarie di Base </t>
  </si>
  <si>
    <t>N° mezzi</t>
  </si>
  <si>
    <t>Risorse di Presidio</t>
  </si>
  <si>
    <t xml:space="preserve">Eventuali Mezzi </t>
  </si>
  <si>
    <t>Impianti</t>
  </si>
  <si>
    <t>Descrizione Attività</t>
  </si>
  <si>
    <t>Unità di misura</t>
  </si>
  <si>
    <t>Stima Quantità
(mq, quadri, gruppi, ecc.)</t>
  </si>
  <si>
    <t>Impianti di utenza per le connessioni di Media Tensione (MT)</t>
  </si>
  <si>
    <t>Manutenzione Impianti di utenza per immobili connessi in Media Tensione (MT), comprensiva di tutte le apparecchiature, determinato sulla base del numero di punti di connessione alla rete MT</t>
  </si>
  <si>
    <t>impianto MT</t>
  </si>
  <si>
    <t>Impianti di utenza per le connessioni in Bassa Tensione (BT)</t>
  </si>
  <si>
    <t>Manutenzione Impianti di utenza per immobili connessi in Bassa Tensione (MT), comprensiva di tutte le apparecchiature, determinato sulla base del numero di punti di connessione alla rete BT</t>
  </si>
  <si>
    <t>impianto BT</t>
  </si>
  <si>
    <t>Distribuzione elettrica secondaria</t>
  </si>
  <si>
    <t>Manutenzione dell'impianto di distribuzione elettrica secondaria (con esclusione delle sole voci remunerate con specifici canoni) determinato sulla base della superficie lorda dell'immobile</t>
  </si>
  <si>
    <t>mq sup. lorda</t>
  </si>
  <si>
    <t>Gruppi elettrogeno potenza nominale fino a 500 kVA</t>
  </si>
  <si>
    <t>Manutenzione dei Gruppi elettrogeni, comprensiva di tutte le apparecchiature, determinato sulla base del numero di Gruppi elettrogeni presenti per taglia di potenza (valore di targa in kVA)</t>
  </si>
  <si>
    <t>gruppo elettrogeno</t>
  </si>
  <si>
    <t>Gruppi elettrogeno potenza nominale da 501 kVA a 800 kVA</t>
  </si>
  <si>
    <t>Gruppi elettrogeno potenza nominale da 801 kVA a 1000 kVA</t>
  </si>
  <si>
    <t>Gruppi elettrogeno potenza nominale  oltre 1000 kVA</t>
  </si>
  <si>
    <t>Gruppi di continuità fino a 10 kVA</t>
  </si>
  <si>
    <t>Manutenzione dei Gruppi di continuità comprensiva di tutte le apparecchiature, determinato sulla base del numero di Gruppi di continuità presenti per taglia di potenza  (valore di targa in kVA)</t>
  </si>
  <si>
    <t>gruppo di continuità</t>
  </si>
  <si>
    <t>Gruppi di continuità da 11 kVA a 60 kVA</t>
  </si>
  <si>
    <t>Gruppi di continuità da 61 kVA a 100 kVA</t>
  </si>
  <si>
    <t>Gruppi di continuità da 101 kVA a 160 kVA</t>
  </si>
  <si>
    <t>Gruppi di continuità  oltre i 160 kVA</t>
  </si>
  <si>
    <t>Impianto di terra</t>
  </si>
  <si>
    <t>Manutenzione dell'Impianto di terra comprensivo di tutti gli accessori determinato sulla base della superficie lorda dell'immobile</t>
  </si>
  <si>
    <t>Impianto di protezione contro le scariche atmosferiche</t>
  </si>
  <si>
    <t>Manutenzione dell'Impianto di protezione contro le scariche atmosferiche e di tutti gli accessori determinato sulla base della superficie lorda dell'immobile</t>
  </si>
  <si>
    <t>Impianto di illuminazione esterna</t>
  </si>
  <si>
    <t>Manutenzione dell'Impianto di illuminazione esterna e di tutti gli accessori determinato sulla base del numero di pali</t>
  </si>
  <si>
    <t>palo</t>
  </si>
  <si>
    <t>Impianto fotovoltaico</t>
  </si>
  <si>
    <t>Manutenzione dell'Impianto fotovoltaico e di tutti gli accessori determinato sulla base della superficie dei pannelli</t>
  </si>
  <si>
    <t>mq pannelli</t>
  </si>
  <si>
    <t>Depuratori d'aria e deumidificatori</t>
  </si>
  <si>
    <t>Manutenzione dei Depuratori d'aria e deumidificatori comprensivo di tutti gli accessori determinato sulla base del numero di elementi</t>
  </si>
  <si>
    <t>unità</t>
  </si>
  <si>
    <t>Torri evaporative e condensatori evaporativi</t>
  </si>
  <si>
    <t>Manutenzione dell'impianto comprensivo di tutti gli accessori determinato sulla base del numero di Torri evaporative/Condensatori evaporativi</t>
  </si>
  <si>
    <t>torre</t>
  </si>
  <si>
    <t>Scambiatori di calore (piastre e fascio tubiero) fino a 200 kW</t>
  </si>
  <si>
    <t>Manutenzione dell'impianto comprensivo di tutti gli accessori determinato sulla base del numero di Scambiatori di calore per taglia di potenza (valore di targa in kW)</t>
  </si>
  <si>
    <t>scambiatore</t>
  </si>
  <si>
    <t>Scambiatori di calore (piastre e fascio tubiero) da 201 kW a 1000 kW</t>
  </si>
  <si>
    <t>Scambiatori di calore (piastre e fascio tubiero) superiore a 1000kW</t>
  </si>
  <si>
    <t>Distribuzione impianti per la climatizzazione</t>
  </si>
  <si>
    <t>Manutenzione dell'impianto comprensivo di tutti gli accessori determinato sulla base della superficie lorda dell'immobile</t>
  </si>
  <si>
    <t>mq sup.lorda</t>
  </si>
  <si>
    <t>Unità a prevalente scambio termico convettivo naturale</t>
  </si>
  <si>
    <t>Manutenzione delle Unità a prevalente scambio termico convettivo naturale comprensivo di tutti gli accessori determinato sulla base del numero di terminali</t>
  </si>
  <si>
    <t>Unità a prevalente scambio termico convettivo forzata</t>
  </si>
  <si>
    <t>Manutenzione delle Unità a prevalente scambio termico convettivo forzata comprensivo di tutti gli accessori determinato sulla base del numero di terminali</t>
  </si>
  <si>
    <t>Unità per il condizionamento dell'aria o Split</t>
  </si>
  <si>
    <t>Manutenzione delle Unità autonome comprensivo di tutti gli accessori determinato sulla base del numero di unità interne</t>
  </si>
  <si>
    <t>Gruppo frigorifero/Pompa di calore con compressore a vite</t>
  </si>
  <si>
    <t>Manutenzione dell'impianto comprensivo di tutti gli accessori determinato sulla base del numero di Gruppo frigorifero/Pompa di calore con compressore a vite</t>
  </si>
  <si>
    <t>gruppo frigo</t>
  </si>
  <si>
    <t>Gruppo frigorifero/Pompa di calore centrifugo</t>
  </si>
  <si>
    <t>Manutenzione dell'impianto comprensivo di tutti gli accessori determinato sulla base del numero di Gruppo frigorifero/Pompa di calore centrifugo</t>
  </si>
  <si>
    <t>Gruppo frigorifero/Pompa di calore ad assorbimento</t>
  </si>
  <si>
    <t>Manutenzione dell'impianto comprensivo di tutti gli accessori determinato sulla base del numero di Gruppo frigorifero/Pompa di calore ad assorbimento</t>
  </si>
  <si>
    <t>Impianto Solar Cooling</t>
  </si>
  <si>
    <t>Manutenzione dell'impianto comprensivo di tutti gli accessori determinato sulla base della superficie totale dei pannelli come da schede produttore</t>
  </si>
  <si>
    <t>Unità di Trattamento Aria (U.T.A.)</t>
  </si>
  <si>
    <t>Manutenzione dell'impianto comprensivo di tutti gli accessori determinato sulla base del numero di Unità</t>
  </si>
  <si>
    <t>Generatori di calore fino a 35 kW</t>
  </si>
  <si>
    <t>Manutenzione delle centrali termiche, comprensiva di tutte le apparecchiature, determinato sulla base del numero dei Generatori di calore presenti per taglia di potenza (valori di targa in kW)</t>
  </si>
  <si>
    <t>generatore</t>
  </si>
  <si>
    <t>Generatori di calore da 35 a 116 kW</t>
  </si>
  <si>
    <t>Generatori di calore da 116 a 350 kW</t>
  </si>
  <si>
    <t>Generatori di calore da 350 a 1162 kW</t>
  </si>
  <si>
    <t>Generatori di calore oltre i 1162 kW</t>
  </si>
  <si>
    <t>Extraprezzo per generatori di calore olio diatermico</t>
  </si>
  <si>
    <t>Serbatoi per combustibile liquido</t>
  </si>
  <si>
    <t>Manutenzione dell'impianto comprensivo di tutti gli accessori determinato sulla base del numero di serbatoi</t>
  </si>
  <si>
    <t>serbatoio</t>
  </si>
  <si>
    <t>Bruciatori</t>
  </si>
  <si>
    <t>Manutenzione dell'impianto comprensivo di tutti gli accessori determinato sulla base del numero Bruciatori (sono computati i soli bruciatori non incorporati nei generatori di calore di cui alle voci RIS-ORD1)</t>
  </si>
  <si>
    <t>bruciatore</t>
  </si>
  <si>
    <t>Impianti di trattamento dell'acqua</t>
  </si>
  <si>
    <t>Manutenzione dell'impianto comprensivo di tutti gli accessori determinato sulla base del numero degli impianti di trattametno dell'acqua</t>
  </si>
  <si>
    <t>impianto trattamento</t>
  </si>
  <si>
    <t>Cogeneratore fino a 115 kWt</t>
  </si>
  <si>
    <t>Manutenzione delle centrali di cogenerazione, comprensiva di tutti gli accessori, determinato sulla base di ore di funzionamento degli impianti per taglia di potenza (valori di targa in kWt)</t>
  </si>
  <si>
    <t>ora di funzionamento</t>
  </si>
  <si>
    <t>Cogeneratore da 115 a 500 kWt</t>
  </si>
  <si>
    <t>Cogeneratore oltre 500 kWt</t>
  </si>
  <si>
    <t>Unità a prevalente scambio termico radiativo</t>
  </si>
  <si>
    <t>Manutenzione delle Unità a prevalente scambio termico radiativo comprensivo di tutti gli accessori determinato sulla base della superficie netta servita riscaldata</t>
  </si>
  <si>
    <t>mq sup. netta servita</t>
  </si>
  <si>
    <t>Impianto solare termico per ACS e riscaldamento</t>
  </si>
  <si>
    <t>Centrali idriche</t>
  </si>
  <si>
    <t>Manutenzione delle Centrali idriche, comprensiva di tutti gli apparati e accessori, determinato sulla base del numero delle centrali</t>
  </si>
  <si>
    <t>centrale</t>
  </si>
  <si>
    <t>Impianto di adduzione e distribuzione idrico sanitaria</t>
  </si>
  <si>
    <t>Manutenzione Impianto di adduzione e distribuzione idrico sanitaria, determinato sulla base della superficie lorda dell'immobile</t>
  </si>
  <si>
    <t>Impianto di trattamento delle acque</t>
  </si>
  <si>
    <t>Manutenzione Impianto di trattamento delle acque, determinato sulla base del numero di impianti</t>
  </si>
  <si>
    <t>impianto</t>
  </si>
  <si>
    <t>Sistemi autonomi di produzione acqua calda sanitaria</t>
  </si>
  <si>
    <t>Manutenzione Sistemi autonomi di produzione acqua calda sanitaria, determinato sulla base del numero di generatori di ACS</t>
  </si>
  <si>
    <t>generatore ACS</t>
  </si>
  <si>
    <t>Impianto solare termico per ACS</t>
  </si>
  <si>
    <t>Manutenzione Impianto solare termico per ACS, determinato sulla base della superficie dei pannelli come da schede produttore</t>
  </si>
  <si>
    <t>Terminali idrico sanitari e apparecchiature/accessori bagno</t>
  </si>
  <si>
    <t>Manutenzione Utenze terminali e accessori, determinato sulla base della superficie netta delle Aree Omogenee servite (Area tipo 3 – Servizi igienici; Area tipo 7 – Cucine)</t>
  </si>
  <si>
    <t>mq sup. netta</t>
  </si>
  <si>
    <t>Impianto di smaltimento acque reflue</t>
  </si>
  <si>
    <t>Manutenzione Impianto di smaltimento acque reflue, determinato sulla base del numero di impianti di sollevamento</t>
  </si>
  <si>
    <t>impianto di sollevamento/ anno</t>
  </si>
  <si>
    <t>Impianto di irrigazione automatico esterno</t>
  </si>
  <si>
    <t>Manutenzione Impianto di irrigazione automatico esterno, determinato sulla base della superficie netta irrigata</t>
  </si>
  <si>
    <t>Stima Quantità  
(ascensori, montacarichi, montascala, servoscala, ecc.)</t>
  </si>
  <si>
    <t>Ascensori e montacarichi (fino a 5 fermate)</t>
  </si>
  <si>
    <t>Manutenzione degli impianti elevatori, determinato sul numero degli ascensori e montacarichi per fasce di numero di fermate</t>
  </si>
  <si>
    <t>ascensore e montacarichi</t>
  </si>
  <si>
    <t>Ascensori e montacarichi (da 6 a 10 fermate)</t>
  </si>
  <si>
    <t>Ascensori e montacarichi (oltre le 11 fermate)</t>
  </si>
  <si>
    <t>Montascale e servoscale</t>
  </si>
  <si>
    <t xml:space="preserve">Manutenzione degli impianti determinato sulla base del numero di Montascale e servoscale </t>
  </si>
  <si>
    <t>montascala o servoscala</t>
  </si>
  <si>
    <t>Piattaforme elevatrici</t>
  </si>
  <si>
    <t>Manutenzione degli impianti determinato sulla base del numero di Piattaforme elevatrici</t>
  </si>
  <si>
    <t>piattaforma elevatrice</t>
  </si>
  <si>
    <t>Scale mobili e marciapiedi mobili</t>
  </si>
  <si>
    <t>Manutenzione delle Scale mobili e marciapiedi mobili determinato sulla base del numero di rampe</t>
  </si>
  <si>
    <t>rampa</t>
  </si>
  <si>
    <t>Stima Quantità  
(gruppi, naspi, idranti, ecc.)</t>
  </si>
  <si>
    <t>Gruppi di pompaggio</t>
  </si>
  <si>
    <t>Manutenzione dei Gruppi di pompaggio a servizio di un sistema fisso di spegnimento (controllo periodico settimanale, mensile, trimestrale, semestrale, annuale e triennale), determinato sulla base del numero dei Gruppi di pompaggio (indipendentemente dal numero di pompe)</t>
  </si>
  <si>
    <t>gruppo di pompaggio</t>
  </si>
  <si>
    <t>Manutenzione dei Gruppi di pompaggio a servizio di un sistema fisso di spegnimento (controllo periodico trimestrale, semestrale, annuale e triennale), determinato sulla base del numero dei Gruppi di pompaggio (indipendentemente dal numero di pompe)</t>
  </si>
  <si>
    <t>Serbatoi di accumulo</t>
  </si>
  <si>
    <t>Manutenzione dei Serbatoi di accumulo a servizio di un sistema fisso di spegnimento (controllo periodico trimestrale, annuale e triennale), determinato sulla base del numero dei serbatoi di accumulo</t>
  </si>
  <si>
    <t>serbatoio di accumulo</t>
  </si>
  <si>
    <t>Sistemi fissi automatici ad estinguenti ad acqua - Sprinkler</t>
  </si>
  <si>
    <t>Manutenzione della rete di distribuzione e degli ugelli di erogazione dei sistemi Sprinkler, determinato sulla base del numero degli ugelli di erogazione</t>
  </si>
  <si>
    <t>ugello</t>
  </si>
  <si>
    <t>Sistemi fissi automatici ad estinguenti gassosi</t>
  </si>
  <si>
    <t>Manutenzione dei Sistemi ad estinguenti gassosi (sorveglianza mensile e controllo periodico semestrale), determinati sulla base del numero di bombole</t>
  </si>
  <si>
    <t>bombola</t>
  </si>
  <si>
    <t>Manutenzione dei Sistemi ad estinguenti gassosi (controllo periodico semestrale), determinati sulla base del numero di bombole</t>
  </si>
  <si>
    <t>Manutenzione della rete di distribuzione e degli ugelli di erogazione dei sistemi ad estinguenti gassosi, determinato sulla base del numero degli ugelli di erogazione</t>
  </si>
  <si>
    <t>Idranti a muro</t>
  </si>
  <si>
    <t>Manutenzione degli Idranti a muro (sorveglianza mensile, controllo periodico semestrale e controllo funzionale annuale tubazioni), determinato sulla base del numero di idranti</t>
  </si>
  <si>
    <t>idrante</t>
  </si>
  <si>
    <t>Manutenzione degli Idranti a muro (controllo periodico semestrale e controllo funzionale annuale tubazioni), determinato sulla base del numero di idranti</t>
  </si>
  <si>
    <t>Naspi antincendio</t>
  </si>
  <si>
    <t>Manutenzione dei Naspi antincendio (sorveglianza mensile, controllo periodico semestrale e controllo funzionale annuale tubazioni), determinato sulla base del numero di naspi</t>
  </si>
  <si>
    <t>naspo</t>
  </si>
  <si>
    <t>Manutenzione dei Naspi antincendio (controllo periodico semestrale e controllo funzionale annuale tubazioni), determinato sulla base del numero di naspi</t>
  </si>
  <si>
    <t>Idranti soprasuolo e sottosuolo</t>
  </si>
  <si>
    <t>Manutenzione degli Idranti soprasuolo e sottosuolo (sorveglianza mensile, controllo periodico semestrale e controllo funzionale annuale tubazioni), determinato sulla base del numero di idranti</t>
  </si>
  <si>
    <t>Manutenzione degli Idranti soprasuolo e sottosuolo (controllo periodico semestrale e controllo funzionale annuale tubazioni), determinato sulla base del numero di idranti</t>
  </si>
  <si>
    <t>Attacchi autopompa VVF</t>
  </si>
  <si>
    <t>Manutenzione degli Attacchi autopompa VVF (sorveglianza mensile, controllo periodico semestrale), determinato sulla base del numero di attacchi autopompa VVF</t>
  </si>
  <si>
    <t>attacco</t>
  </si>
  <si>
    <t>Manutenzione degli Attacchi autopompa VVF (controllo periodico semestrale), determinato sulla base del numero di attacchi autopompa VVF</t>
  </si>
  <si>
    <t>Estintori a polvere portatili - Controllo</t>
  </si>
  <si>
    <t>Manutenzione degli Estintori a polvere portatili (sorveglianza mensile e controllo periodico semestrale), determinato sulla base del numero di Estintori</t>
  </si>
  <si>
    <t>estintore</t>
  </si>
  <si>
    <t>Manutenzione degli Estintori a polvere portatili (controllo periodico semestrale), determinato sulla base del numero di Estintori</t>
  </si>
  <si>
    <t>Estintori a polvere carrellati - Controllo</t>
  </si>
  <si>
    <t>Manutenzione degli Estintori a polvere carrellati  (sorveglianza mensile e controllo periodico semestrale), determinato sulla base del numero di Estintori</t>
  </si>
  <si>
    <t>Manutenzione degli Estintori a polvere carrellati (controllo periodico semestrale), determinato sulla base del numero di Estintori</t>
  </si>
  <si>
    <t>Estintori a base d'acqua o schiuma portatili - Controllo</t>
  </si>
  <si>
    <t>Manutenzione degli Estintori a base d'acqua o schiuma portatili (sorveglianza mensile e controllo periodico semestrale), determinato sulla base del numero di Estintori</t>
  </si>
  <si>
    <t>Manutenzione degli Estintori a base d'acqua o schiuma portatili (controllo periodico semestrale), determinato sulla base del numero di Estintori</t>
  </si>
  <si>
    <t>Estintori a base d'acqua o schiuma carrellati - Controllo</t>
  </si>
  <si>
    <t>Manutenzione egli Estintori a base d'acqua o schiuma carrellati (sorveglianza mensile e controllo periodico semestrale), determinato sulla base del numero di Estintori</t>
  </si>
  <si>
    <t>Manutenzione egli Estintori a base d'acqua o schiuma carrellati (controllo periodico semestrale), determinato sulla base del numero di Estintori</t>
  </si>
  <si>
    <t>Estintori a biossido di carbonio portatili- Controllo</t>
  </si>
  <si>
    <t>Manutenzione degli Estintori a biossido di carbonio portatili (sorveglianza mensile e controllo periodico semestrale), determinato sulla base del numero di Estintori</t>
  </si>
  <si>
    <t>Manutenzione degli Estintori a biossido di carbonio portatili (controllo periodico semestrale), determinato sulla base del numero di Estintori</t>
  </si>
  <si>
    <t>Estintori a biossido di carbonio carrellati - Controllo</t>
  </si>
  <si>
    <t>Manutenzione  degli Estintori a biossido di carbonio carrellati (sorveglianza mensile e controllo periodico semestrale), determinato sulla base del numero di Estintori</t>
  </si>
  <si>
    <t>Manutenzione  degli Estintori a biossido di carbonio carrellati (controllo periodico semestrale), determinato sulla base del numero di Estintori</t>
  </si>
  <si>
    <t>Centrale di controllo e segnalazione</t>
  </si>
  <si>
    <t>Manutenzione della Centrale di controllo e segnalazione, determinato sulla base del numero di centrali di controllo e segnalazione dell'impianto di rivelazione e di segnalazione allarme incendio</t>
  </si>
  <si>
    <t>Sistemi fissi automatici di rivelazione d’incendio</t>
  </si>
  <si>
    <t>Manutenzione dei Sistemi fissi automatici di rivelazione d’incendio, determinato sulla base del numero di rilevatori</t>
  </si>
  <si>
    <t>rilevatore</t>
  </si>
  <si>
    <t>Sistemi fissi automatici di rivelazione di gas</t>
  </si>
  <si>
    <t>Manutenzione dei sistemi fissi automatici di rivelazione di gas, determinato sulla base del numero di rilevatori</t>
  </si>
  <si>
    <t>Sistemi di segnalazione d’allarme e di diffusione sonora</t>
  </si>
  <si>
    <t>Manutenzione dei Sistemi di segnalazione d’allarme e di diffusione sonora, determinato sulla base della superfice lorda dell'immobile</t>
  </si>
  <si>
    <t>Sistemi di evacuazione fumo e calore (SENFC e SEFFC)</t>
  </si>
  <si>
    <t xml:space="preserve">Manutenzione dei Sistemi di evacuazione di fumo e calore (SENFC e SEFFC), determinato sulla base del numero di evacuatori </t>
  </si>
  <si>
    <t>evacuatore</t>
  </si>
  <si>
    <t>Infissi motorizzati</t>
  </si>
  <si>
    <t>Manutenzione degli Infissi motorizzati, determinato sulla base del numero di infissi motorizzati</t>
  </si>
  <si>
    <t>infisso</t>
  </si>
  <si>
    <t>Sistemi di pressurizzazione d'aria</t>
  </si>
  <si>
    <t>Manutenzione dei Sistemi di pressurizzazione d'aria, determinato sulla base del numero di pressurizzatori</t>
  </si>
  <si>
    <t>sistema</t>
  </si>
  <si>
    <t>Porte tagliafuoco e lungo le vie di esodo (1 o 2 ante)</t>
  </si>
  <si>
    <t xml:space="preserve">Manutenzione delle Porte tagliafuoco e lungo le vie di esodo (sorveglianza mensile e controllo periodico semestrale), determinato sulla base del numero di porte </t>
  </si>
  <si>
    <t xml:space="preserve">Manutenzione delle Porte tagliafuoco e lungo le vie di esodo (controllo periodico semestrale), determinato sulla base del numero di porte </t>
  </si>
  <si>
    <t>Portoni tagliafuoco e lungo le vie di esodo (scorrevoli o girevoli)</t>
  </si>
  <si>
    <t>Manutenzione dei Portoni tagliafuoco e lungo le vie di esodo (sorveglianza mensile e controllo periodico semestrale), determinato sulla base del numero di portoni</t>
  </si>
  <si>
    <t>Manutenzione dei Portoni tagliafuoco e lungo le vie di esodo (controllo periodico semestrale), determinato sulla base del numero di portoni</t>
  </si>
  <si>
    <t>Sistemi fissi di compartimentazione</t>
  </si>
  <si>
    <t>Manutenzione di tutti Sistemi fissi di compartimentazione, determinato sulla base della superficie lorda dell'immobile</t>
  </si>
  <si>
    <t>Impianto di illuminazione di emergenza</t>
  </si>
  <si>
    <t>Manutenzione dell'Impianto di illuminazione di emergenza, determinato sulla base della superficie lorda dell'immobile</t>
  </si>
  <si>
    <t>Armadio DPI - Attività a rischio Basso</t>
  </si>
  <si>
    <t>Manutenzione dell'armadio DPI - Attività a rischio Basso, determinato sulla base del numero di armadi</t>
  </si>
  <si>
    <t>armadio DPI</t>
  </si>
  <si>
    <t>Armadio DPI - Attività a rischio Medio</t>
  </si>
  <si>
    <t>Manutenzione dell'armadio DPI - Attività a rischio Medio, determinato sulla base del numero di armadi</t>
  </si>
  <si>
    <t>Armadio DPI - Attività a rischio Alto</t>
  </si>
  <si>
    <t>Manutenzione dell'armadio DPI - Attività a rischio Alto, determinato sulla base del numero di armadi</t>
  </si>
  <si>
    <t xml:space="preserve">Sistemi fissi automatici ad estinguenti gassosi - Gruppo bombole - Revisione e collaudo </t>
  </si>
  <si>
    <t>Revisione e collaudo del gruppo bombole, comprensivo di sostituzione estinguente e sostituzione componentistica, determinato sulla base della capacità in litri delle bombole</t>
  </si>
  <si>
    <t>lt bombola/revisione</t>
  </si>
  <si>
    <t>Sistemi fissi automatici ad estinguenti gassosi - Door Fan integrity test</t>
  </si>
  <si>
    <t>Prova di tenuta locali impianti ad estinguenti gassosi (Door Fan integrity test), determinato sula base del numero di locali protetti</t>
  </si>
  <si>
    <t>locale protetto</t>
  </si>
  <si>
    <t>Tubazioni - Collaudo periodico quinquennale</t>
  </si>
  <si>
    <t xml:space="preserve">Collaudo periodico delle tubazioni flessibili e semirigide, determinato sulla base del numero di tubazioni di idranti e naspi </t>
  </si>
  <si>
    <t>tubazione</t>
  </si>
  <si>
    <t>Estintori a polvere portatili - Revisione</t>
  </si>
  <si>
    <t>Revisione degli Estintori a polvere portatili compresa la sostituzione dell'estinguente e della componentistica</t>
  </si>
  <si>
    <t>kg estinguente/revisione</t>
  </si>
  <si>
    <t>Estintori a polvere carrellati - Revisione</t>
  </si>
  <si>
    <t>Revisione degli Estintori a polvere carrellati compresa la sostituzione dell'estinguente e della componentistica</t>
  </si>
  <si>
    <t>Estintori a base d'acqua o schiuma portatili - Revisione</t>
  </si>
  <si>
    <t>Revisione degli Estintori a base d'acqua o schiuma portatili compresa la sostituzione dell'estinguente e della componentistica</t>
  </si>
  <si>
    <t>Estintori a base d'acqua o schiuma carrellati - Revisione</t>
  </si>
  <si>
    <t>Revisione degli Estintori a base d'acqua o schiuma carrellati compresa la sostituzione dell'estinguente e della componentistica</t>
  </si>
  <si>
    <t>Estintori a biossido di carbonio portatili - Revisione</t>
  </si>
  <si>
    <t>Revisione degli Estintori a biossido di carbonio portatili compresa la sostituzione dell'estinguente e della componentistica</t>
  </si>
  <si>
    <t>Estintori a biossido di carbonio carrellati - Revisione</t>
  </si>
  <si>
    <t>Revisione degli Estintori a biossido di carbonio carrellati compresa la sostituzione dell'estinguente e della componentistica</t>
  </si>
  <si>
    <t>Estintori a polvere portatili - Collaudo</t>
  </si>
  <si>
    <t>Collaudo degli Estintori a polvere portatili compresa la sostituzione dell'estinguente e della componentistica</t>
  </si>
  <si>
    <t>kg estinguente/collaudo</t>
  </si>
  <si>
    <t>Estintori a polvere carrellati - Collaudo</t>
  </si>
  <si>
    <t>Collaudo degli Estintori a polvere carrellati compresa la sostituzione dell'estinguente e della componentistica</t>
  </si>
  <si>
    <t>Estintori a base d'acqua o schiuma portatili - Collaudo</t>
  </si>
  <si>
    <t>Collaudo degli Estintori a base d'acqua o schiuma portatili compresa la sostituzione dell'estinguente e della componentistica</t>
  </si>
  <si>
    <t>Estintori a base d'acqua o schiuma carrellati - Collaudo</t>
  </si>
  <si>
    <t>Collaudo degli Estintori a base d'acqua o schiuma carrellati compresa la sostituzione dell'estinguente e della componentistica</t>
  </si>
  <si>
    <t>Estintori a biossido di carbonio portatili- Collaudo</t>
  </si>
  <si>
    <t>Collaudo degli Estintori a biossido di carbonio portatili compresa la sostituzione  dell'estinguente e della componentistica</t>
  </si>
  <si>
    <t>Estintori a biossido di carbonio carrellati - Collaudo</t>
  </si>
  <si>
    <t>Collaudo degli Estintori a biossido di carbonio carrellati compresa la sostituzione dell'estinguente e della componentistica</t>
  </si>
  <si>
    <t>Impianto antintrusione</t>
  </si>
  <si>
    <t>Manutenzione dell'Impianto antintrusione, comprensiva di tutti gli apparati e accessori, determinato sulla base della superfice lorda dell'immobile</t>
  </si>
  <si>
    <t>mq sup lorda</t>
  </si>
  <si>
    <t>Accessi</t>
  </si>
  <si>
    <t>Manutenzione degli Accessi (lettori di badge per porte, serrature a codici per porte, ecc), comprensiva di tutti gli apparati e accessori, determinato sulla base del numero di unità</t>
  </si>
  <si>
    <t>Varchi pedonali</t>
  </si>
  <si>
    <t>Manutenzione dei Varchi pedonali (tornelli, barriere fisiche e varchi, ecc.), comprensiva di tutti gli apparati e accessori, determinato sulla base del numero di varchi</t>
  </si>
  <si>
    <t>varco</t>
  </si>
  <si>
    <t>Metal detector</t>
  </si>
  <si>
    <t>Manutenzione dei Metal detector, comprensiva di tutti gli apparati e accessori, determinato sulla base del numero di unità</t>
  </si>
  <si>
    <t>metal detector</t>
  </si>
  <si>
    <t>Accessi pedonali esterni e/o interni motorizzati</t>
  </si>
  <si>
    <t>Manutenzione degli Accessi pedonali esterni e/o interni motorizzati (porte automatiche, bussole, ecc.), comprensiva di tutti gli apparati e accessori, determinato sulla base del numero di accessi</t>
  </si>
  <si>
    <t>accesso pedonale</t>
  </si>
  <si>
    <t>Passi carrabili motorizzati</t>
  </si>
  <si>
    <t>Manutenzione di Passi carrabili motorizzati (cancelli, barriere veicolari, ecc.), comprensiva di tutti gli apparati e accessori, determinato sulla base del numero di passi carrabili</t>
  </si>
  <si>
    <t>passo carrabile</t>
  </si>
  <si>
    <t>Dissuasori mobili a scomparsa</t>
  </si>
  <si>
    <t>Manutenzione di Dissuasori mobili a scomparsa, comprensiva di tutti gli apparati e accessori, determinato sulla base del numero di dissuasori</t>
  </si>
  <si>
    <t>dissuasore</t>
  </si>
  <si>
    <t>Impianto di videosorveglianza</t>
  </si>
  <si>
    <t>Manutenzione dell'Impianto di videosorveglianza, comprensiva di tutti gli apparati e accessori, determinato sulla base del numero di apparecchi ottici</t>
  </si>
  <si>
    <t>apparecchio di ripresa ottico</t>
  </si>
  <si>
    <t>Impianto interfonico e diffusione sonora</t>
  </si>
  <si>
    <t>Manutenzione dell'Impianto interfonico e diffusione sonora (ad esclusione della diffusione sonora antincendio trattata in voce dedicata nell'impianto antincendio), comprensiva di tutti gli apparati e accessori, determinato sulla base della superfice lorda dell'immobile</t>
  </si>
  <si>
    <t>Impianto di trasmissione dati</t>
  </si>
  <si>
    <t>Manutenzione dell'Impianto di trasmissione dati, comprensiva di tutti gli apparati e accessori, determinato sulla base della superfice lorda dell'immobile</t>
  </si>
  <si>
    <t>Impianto telefonico e videocitofonico</t>
  </si>
  <si>
    <t>Manutenzione dell'Impianto telefonico e videocitofonico, comprensiva di tutti gli apparati e accessori, determinato sulla base della superfice lorda dell'immobile</t>
  </si>
  <si>
    <t>Impianto di ricezione segnali</t>
  </si>
  <si>
    <t>Manutenzione dell'Impianto di ricezione segnali, comprensiva di tutti gli apparati e accessori, determinato sulla base della superfice lorda dell'immobile</t>
  </si>
  <si>
    <t>Servizio di Manutenzione degli Impianti Elettricie e Speciali (dettaglio immobili e quantità) - Fabbisogno Attività di Manutenzione Ordinaria Preventiva</t>
  </si>
  <si>
    <t>Servizio di Manutenzione degli Impianti Termoidraulici e di Condizionamento (dettaglio immobili e quantità) - Fabbisogno Attività di Manutenzione Ordinaria Preventiva</t>
  </si>
  <si>
    <t>Servizio di Manutenzione degli Impianti Antincendio (dettaglio immobili e quantità) - Fabbisogno Attività di Manutenzione Ordinaria Preventiva</t>
  </si>
  <si>
    <t>Servizio di Manutenzione degli Impianti Elevatori (dettaglio immobili e quantità) - Fabbisogno Attività di Manutenzione Ordinaria Preventiva</t>
  </si>
  <si>
    <t xml:space="preserve">Servizio di Presidio Tecnologico (dettaglio immobili e quantità) - Fabbisogno Attività Ordinarie di Base </t>
  </si>
  <si>
    <t xml:space="preserve">Istruzioni per la compilazione </t>
  </si>
  <si>
    <t>Sezione SMA_AB - Attività Ordinarie di Base - Raccolta, trasporto e conferimento di rifiuti speciali</t>
  </si>
  <si>
    <r>
      <t xml:space="preserve">N° ore mensili - </t>
    </r>
    <r>
      <rPr>
        <i/>
        <sz val="11"/>
        <rFont val="Calibri"/>
        <family val="2"/>
        <scheme val="minor"/>
      </rPr>
      <t xml:space="preserve">inserire il n° di ore totali mensili richieste </t>
    </r>
  </si>
  <si>
    <r>
      <t xml:space="preserve">                  </t>
    </r>
    <r>
      <rPr>
        <i/>
        <sz val="11"/>
        <rFont val="Calibri"/>
        <family val="2"/>
        <scheme val="minor"/>
      </rPr>
      <t>-</t>
    </r>
    <r>
      <rPr>
        <b/>
        <i/>
        <sz val="11"/>
        <rFont val="Calibri"/>
        <family val="2"/>
        <scheme val="minor"/>
      </rPr>
      <t xml:space="preserve"> </t>
    </r>
    <r>
      <rPr>
        <i/>
        <sz val="11"/>
        <rFont val="Calibri"/>
        <family val="2"/>
        <scheme val="minor"/>
      </rPr>
      <t xml:space="preserve">inserire il valore annuo stimato dei trasporti  richiesti </t>
    </r>
  </si>
  <si>
    <r>
      <t xml:space="preserve">Quantità - </t>
    </r>
    <r>
      <rPr>
        <i/>
        <sz val="11"/>
        <rFont val="Calibri"/>
        <family val="2"/>
        <scheme val="minor"/>
      </rPr>
      <t xml:space="preserve">inserire il valore stimato dei mq netti e numero di pini oggetto del Servizio di Derattizzazione e Disinfestazione </t>
    </r>
  </si>
  <si>
    <r>
      <t xml:space="preserve">Quantità - </t>
    </r>
    <r>
      <rPr>
        <i/>
        <sz val="11"/>
        <rFont val="Calibri"/>
        <family val="2"/>
        <scheme val="minor"/>
      </rPr>
      <t>inserire il valore stimato delle quantità da trattare oggetto del Servizio di Manutenzione del Verde</t>
    </r>
  </si>
  <si>
    <t>Sezione GIA_AB - Attività Ordinarie di Base - Manutenzione del Verde</t>
  </si>
  <si>
    <t xml:space="preserve">Sezione PRS_AB - Attività Ordinarie di Base - Movimentazione interna dei rifiuti </t>
  </si>
  <si>
    <t xml:space="preserve">Servizio di Presidio di Manutenzione del Verde (dettaglio immobili e quantità) - Fabbisogno Attività Ordinarie di Base </t>
  </si>
  <si>
    <t>Sezione PRG_AB - Attività Ordinarie di Base - Presidio di Manutenzione del Verde</t>
  </si>
  <si>
    <t xml:space="preserve">Sezione POR_AB - Attività Ordinarie di Base - Portierato/Reception e altri Servizi Ausiliari </t>
  </si>
  <si>
    <r>
      <rPr>
        <b/>
        <i/>
        <sz val="11"/>
        <color theme="1"/>
        <rFont val="Calibri"/>
        <family val="2"/>
        <scheme val="minor"/>
      </rPr>
      <t>Descrizione attività</t>
    </r>
    <r>
      <rPr>
        <i/>
        <sz val="11"/>
        <color theme="1"/>
        <rFont val="Calibri"/>
        <family val="2"/>
        <scheme val="minor"/>
      </rPr>
      <t xml:space="preserve"> - inserire le attività richieste</t>
    </r>
  </si>
  <si>
    <t>Sezione FAC_AB - Attività Ordinarie di Base - Facchinaggio e Trasloco</t>
  </si>
  <si>
    <t>&lt;N.B.: nel caso di richiesta di mezzi, ripetere anche per quest'utlimi il fabbisogno&gt;</t>
  </si>
  <si>
    <t>Sezione TER_ORD - Attività di Manutenzione Ordinaria Preventiva - Impianti Termoidraulici e di Condizionamento</t>
  </si>
  <si>
    <r>
      <t xml:space="preserve">Quantità  </t>
    </r>
    <r>
      <rPr>
        <i/>
        <sz val="11"/>
        <rFont val="Calibri"/>
        <family val="2"/>
        <scheme val="minor"/>
      </rPr>
      <t>- inserire le quantità stimate in funzione della tipologia di impianto</t>
    </r>
  </si>
  <si>
    <t>Sezione ELV_ORD - Attività di Manutenzione Ordinaria Preventiva - Impianti Elevatori</t>
  </si>
  <si>
    <t>Sezione ANT_ORD - Attività di Manutenzione Ordinaria Preventiva - Impianti Antincendio</t>
  </si>
  <si>
    <t>Sezione ELT_ORD - Attività di Manutenzione Ordinaria Preventiva - Impianti Elettrici e Speciali</t>
  </si>
  <si>
    <t>Sezione PRT_AB - Attività Ordinarie di Base - Presidio Tecnologico</t>
  </si>
  <si>
    <t>N:.B.: Il presente file - coordinato con la documentazione del Bando - vuole essere un ausilio per la Stazione Appaltante in merito alla definizione dei propri fabbisogni in termini di quantità. La Stazione Appaltante - per ogni Categoria Merceologica - potrà navigare all'interno del file, selezionando l'acronimo della sezione per visualizzare il foglio di riferimento.Nel caso di pubblicazione del presente file, eliminare il presente foglio ei fogli non utilizzati.</t>
  </si>
  <si>
    <t>Si riportano di seguito un elenco non esaustivo dei Codici dell’Elenco Europeo dei rifiuti da raccogliere, trasportare, trattare o avviare a smaltimento/recupero. Nel caso di richesta di contenitori, riportare anche numero e tipologia.</t>
  </si>
  <si>
    <t>PORTICATO PLEBISCITO</t>
  </si>
  <si>
    <t>NAPOLI</t>
  </si>
  <si>
    <t>NA</t>
  </si>
  <si>
    <t>CAMPANIA</t>
  </si>
  <si>
    <t xml:space="preserve">PAL-NA , PIAZZA DEL PLEBISCITO N. 1 </t>
  </si>
  <si>
    <t>PORTICATO TRIESTE E TRENTO FINO A SAN CARLO</t>
  </si>
  <si>
    <t>PORTICATO CORTILE D'ONOR E</t>
  </si>
  <si>
    <t>PORTICATO SAN CARLO -GIARDINO</t>
  </si>
  <si>
    <t>PORTICATO CORTILI D'ONORE BELVEDERE</t>
  </si>
  <si>
    <t>PORTICATO PLEBISCITO BELVEDERE</t>
  </si>
  <si>
    <t>PORTICATO CORTILE GIARDINO CARROZZE</t>
  </si>
  <si>
    <t>PORTICATO CORTILE GIARDINO CARROZZE BEVEDERE</t>
  </si>
  <si>
    <t>PORTICATO CORT. BELVEDERE SPIANATA</t>
  </si>
  <si>
    <t>PORTICATO CORTILE DEL BELVEDERE</t>
  </si>
  <si>
    <t>SERVIZI IGIENICI</t>
  </si>
  <si>
    <t>BIGLIETTERIA (+LOCALE AMMEZZATO)</t>
  </si>
  <si>
    <t>SALA OPERATIVA</t>
  </si>
  <si>
    <t>SALA DAI</t>
  </si>
  <si>
    <t>SALA DORICA</t>
  </si>
  <si>
    <t>SCALONE D'ONORE</t>
  </si>
  <si>
    <t>CAMERINI TEATRO DI CORTE</t>
  </si>
  <si>
    <t>LOCALI VIGILANZA</t>
  </si>
  <si>
    <t>LABORATORIO DI RESTAURO</t>
  </si>
  <si>
    <t>DEPOPSITO QUADRI</t>
  </si>
  <si>
    <t>DEPOSITPO CORNICI</t>
  </si>
  <si>
    <t>AMBULACRO</t>
  </si>
  <si>
    <t xml:space="preserve">AREA MUSEALE </t>
  </si>
  <si>
    <t xml:space="preserve">UFFICI DIREZIONE </t>
  </si>
  <si>
    <t>SALA ACCOGLIENZA</t>
  </si>
  <si>
    <t>UFFICI TECNICI IV PIANO</t>
  </si>
  <si>
    <t>6 su 7</t>
  </si>
  <si>
    <t>SCUDERIE</t>
  </si>
  <si>
    <t>5 su 7</t>
  </si>
  <si>
    <t>VICO MAURIELLO</t>
  </si>
  <si>
    <t>FORIERA I SEMINTERRATO</t>
  </si>
  <si>
    <t>FORIERA II SEMINTERRATO</t>
  </si>
  <si>
    <t>APPALTO SPECIFICO INDETTO DA PALAZZO REALE DI NAPOLI PER L’AFFIDAMENTO DEI SERVIZI DI PULIZIA E IGIENE AMBIENTALE PER IL PALAZZO REALE DI NAPOLI” - ID 2327 - “CATEGORIA MERCEOLOGICA N. 1”  NELL’AMBITO DELLO SDA SERVIZI AGLI IMMOBILI IN USO, A QUALSIASI TITOLO, ALLE PUBBLICHE AMMINISTRAZIONI</t>
  </si>
  <si>
    <t>Appalto Specifico indetto da Palazzo Reale di Napoli per l’affidamento dei “Servizi di pulizia e igiene ambientale” nell’ambito dello SDA per la fornitura dei “Servizi agli Immobili” in uso, a qualsiasi titolo, alle Pubbliche Amministrazioni I</t>
  </si>
  <si>
    <t>BOOKSHOP</t>
  </si>
  <si>
    <t xml:space="preserve">6 su 7 </t>
  </si>
  <si>
    <t xml:space="preserve">TEATRO DI CORTE </t>
  </si>
  <si>
    <t>PALCOSCENICO</t>
  </si>
  <si>
    <t>PASSAGGIO CORTILE D'ONORE CARROZZE (VICO MAURIELLO)</t>
  </si>
  <si>
    <t>UFFICI AREA TECNICA II PIANO</t>
  </si>
  <si>
    <t>ZONA SELF SERVICE + EX CENTALINO (NUOVA LUDOTECA)</t>
  </si>
  <si>
    <t>7 su 7</t>
  </si>
  <si>
    <t>al 20% mq 1098,6</t>
  </si>
  <si>
    <t>VETRATE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</si>
</sst>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00"/>
    <numFmt numFmtId="165" formatCode="_-* #,##0_-;\-* #,##0_-;_-* &quot;-&quot;??_-;_-@_-"/>
  </numFmts>
  <fonts count="35" x14ac:knownFonts="1">
    <font>
      <sz val="11"/>
      <color theme="1"/>
      <name val="Calibri"/>
      <family val="2"/>
      <scheme val="minor"/>
    </font>
    <font>
      <sz val="11"/>
      <color theme="1"/>
      <name val="Calibri"/>
      <family val="2"/>
      <scheme val="minor"/>
    </font>
    <font>
      <b/>
      <sz val="11"/>
      <color theme="0"/>
      <name val="Calibri"/>
      <family val="2"/>
      <scheme val="minor"/>
    </font>
    <font>
      <b/>
      <i/>
      <sz val="11"/>
      <color theme="1"/>
      <name val="Calibri"/>
      <family val="2"/>
      <scheme val="minor"/>
    </font>
    <font>
      <vertAlign val="subscript"/>
      <sz val="11"/>
      <color theme="1"/>
      <name val="Calibri"/>
      <family val="2"/>
      <scheme val="minor"/>
    </font>
    <font>
      <b/>
      <sz val="9"/>
      <color theme="0"/>
      <name val="Calibri"/>
      <family val="2"/>
      <scheme val="minor"/>
    </font>
    <font>
      <b/>
      <sz val="8"/>
      <color theme="0"/>
      <name val="Calibri"/>
      <family val="2"/>
      <scheme val="minor"/>
    </font>
    <font>
      <b/>
      <sz val="8"/>
      <name val="Calibri"/>
      <family val="2"/>
      <scheme val="minor"/>
    </font>
    <font>
      <i/>
      <sz val="8"/>
      <color theme="1"/>
      <name val="Calibri"/>
      <family val="2"/>
      <scheme val="minor"/>
    </font>
    <font>
      <b/>
      <sz val="8"/>
      <color theme="1"/>
      <name val="Calibri"/>
      <family val="2"/>
      <scheme val="minor"/>
    </font>
    <font>
      <sz val="8"/>
      <color theme="1"/>
      <name val="Calibri"/>
      <family val="2"/>
      <scheme val="minor"/>
    </font>
    <font>
      <sz val="8"/>
      <color theme="0"/>
      <name val="Calibri"/>
      <family val="2"/>
      <scheme val="minor"/>
    </font>
    <font>
      <i/>
      <sz val="9"/>
      <color theme="1"/>
      <name val="Calibri"/>
      <family val="2"/>
      <scheme val="minor"/>
    </font>
    <font>
      <i/>
      <sz val="11"/>
      <color theme="3"/>
      <name val="Calibri"/>
      <family val="2"/>
      <scheme val="minor"/>
    </font>
    <font>
      <i/>
      <sz val="8"/>
      <name val="Calibri"/>
      <family val="2"/>
      <scheme val="minor"/>
    </font>
    <font>
      <b/>
      <i/>
      <sz val="8"/>
      <color rgb="FF0070C0"/>
      <name val="Calibri"/>
      <family val="2"/>
      <scheme val="minor"/>
    </font>
    <font>
      <b/>
      <i/>
      <sz val="11"/>
      <color rgb="FF305EF0"/>
      <name val="Calibri"/>
      <family val="2"/>
      <scheme val="minor"/>
    </font>
    <font>
      <b/>
      <sz val="12"/>
      <name val="Calibri"/>
      <family val="2"/>
      <scheme val="minor"/>
    </font>
    <font>
      <i/>
      <sz val="11"/>
      <color theme="1"/>
      <name val="Arial Narrow"/>
      <family val="2"/>
    </font>
    <font>
      <sz val="11"/>
      <color theme="1"/>
      <name val="Arial Narrow"/>
      <family val="2"/>
    </font>
    <font>
      <sz val="11"/>
      <color rgb="FFFF0000"/>
      <name val="Arial Narrow"/>
      <family val="2"/>
    </font>
    <font>
      <b/>
      <sz val="11"/>
      <color theme="0"/>
      <name val="Arial Narrow"/>
      <family val="2"/>
    </font>
    <font>
      <b/>
      <u/>
      <sz val="11"/>
      <name val="Arial Narrow"/>
      <family val="2"/>
    </font>
    <font>
      <b/>
      <i/>
      <u/>
      <sz val="11"/>
      <name val="Arial Narrow"/>
      <family val="2"/>
    </font>
    <font>
      <b/>
      <i/>
      <u/>
      <sz val="11"/>
      <name val="Calibri"/>
      <family val="2"/>
      <scheme val="minor"/>
    </font>
    <font>
      <sz val="11"/>
      <name val="Calibri"/>
      <family val="2"/>
      <scheme val="minor"/>
    </font>
    <font>
      <b/>
      <i/>
      <sz val="11"/>
      <name val="Calibri"/>
      <family val="2"/>
      <scheme val="minor"/>
    </font>
    <font>
      <i/>
      <sz val="11"/>
      <color theme="1"/>
      <name val="Calibri"/>
      <family val="2"/>
      <scheme val="minor"/>
    </font>
    <font>
      <i/>
      <sz val="11"/>
      <name val="Calibri"/>
      <family val="2"/>
      <scheme val="minor"/>
    </font>
    <font>
      <i/>
      <sz val="9"/>
      <color rgb="FF3333FF"/>
      <name val="Arial"/>
      <family val="2"/>
    </font>
    <font>
      <sz val="8"/>
      <name val="Calibri"/>
      <family val="2"/>
      <scheme val="minor"/>
    </font>
    <font>
      <b/>
      <i/>
      <sz val="8"/>
      <name val="Calibri"/>
      <family val="2"/>
      <scheme val="minor"/>
    </font>
    <font>
      <b/>
      <i/>
      <sz val="8"/>
      <color theme="1"/>
      <name val="Calibri"/>
      <family val="2"/>
      <scheme val="minor"/>
    </font>
    <font>
      <i/>
      <sz val="14"/>
      <color rgb="FF305EF0"/>
      <name val="Arial Narrow"/>
      <family val="2"/>
    </font>
    <font>
      <sz val="9"/>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3"/>
        <bgColor indexed="64"/>
      </patternFill>
    </fill>
    <fill>
      <patternFill patternType="solid">
        <fgColor theme="0" tint="-0.499984740745262"/>
        <bgColor indexed="64"/>
      </patternFill>
    </fill>
    <fill>
      <patternFill patternType="solid">
        <fgColor theme="4" tint="0.59999389629810485"/>
        <bgColor indexed="64"/>
      </patternFill>
    </fill>
    <fill>
      <patternFill patternType="solid">
        <fgColor theme="0"/>
        <bgColor indexed="64"/>
      </patternFill>
    </fill>
    <fill>
      <patternFill patternType="solid">
        <fgColor rgb="FF00B050"/>
        <bgColor indexed="64"/>
      </patternFill>
    </fill>
    <fill>
      <patternFill patternType="solid">
        <fgColor rgb="FFC00000"/>
        <bgColor indexed="64"/>
      </patternFill>
    </fill>
    <fill>
      <patternFill patternType="solid">
        <fgColor rgb="FF002060"/>
        <bgColor indexed="64"/>
      </patternFill>
    </fill>
    <fill>
      <patternFill patternType="solid">
        <fgColor theme="0" tint="-0.249977111117893"/>
        <bgColor indexed="64"/>
      </patternFill>
    </fill>
  </fills>
  <borders count="52">
    <border>
      <left/>
      <right/>
      <top/>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tint="-0.14996795556505021"/>
      </left>
      <right style="thin">
        <color theme="0" tint="-0.14996795556505021"/>
      </right>
      <top/>
      <bottom style="thin">
        <color theme="0" tint="-0.14996795556505021"/>
      </bottom>
      <diagonal/>
    </border>
    <border>
      <left/>
      <right/>
      <top style="thin">
        <color theme="0"/>
      </top>
      <bottom style="thin">
        <color theme="0"/>
      </bottom>
      <diagonal/>
    </border>
    <border>
      <left style="thin">
        <color theme="0"/>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left>
      <right style="thin">
        <color theme="0"/>
      </right>
      <top/>
      <bottom/>
      <diagonal/>
    </border>
    <border>
      <left style="thin">
        <color theme="0"/>
      </left>
      <right/>
      <top style="thin">
        <color theme="0"/>
      </top>
      <bottom style="thin">
        <color theme="0" tint="-0.14996795556505021"/>
      </bottom>
      <diagonal/>
    </border>
    <border>
      <left/>
      <right style="thin">
        <color theme="0" tint="-0.14996795556505021"/>
      </right>
      <top style="thin">
        <color theme="0"/>
      </top>
      <bottom style="thin">
        <color theme="0" tint="-0.14996795556505021"/>
      </bottom>
      <diagonal/>
    </border>
    <border>
      <left style="thin">
        <color theme="0" tint="-0.14996795556505021"/>
      </left>
      <right style="thin">
        <color theme="0" tint="-0.14996795556505021"/>
      </right>
      <top style="thin">
        <color theme="0"/>
      </top>
      <bottom/>
      <diagonal/>
    </border>
    <border>
      <left/>
      <right/>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top style="thin">
        <color theme="0"/>
      </top>
      <bottom style="thin">
        <color theme="0" tint="-0.14996795556505021"/>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style="thin">
        <color theme="0" tint="-0.14993743705557422"/>
      </right>
      <top/>
      <bottom style="thin">
        <color theme="0" tint="-0.14993743705557422"/>
      </bottom>
      <diagonal/>
    </border>
    <border>
      <left style="thin">
        <color theme="0"/>
      </left>
      <right style="thin">
        <color theme="0"/>
      </right>
      <top style="medium">
        <color auto="1"/>
      </top>
      <bottom style="medium">
        <color auto="1"/>
      </bottom>
      <diagonal/>
    </border>
    <border>
      <left style="thin">
        <color theme="0" tint="-0.14996795556505021"/>
      </left>
      <right style="thin">
        <color theme="0" tint="-0.14996795556505021"/>
      </right>
      <top style="medium">
        <color indexed="64"/>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24994659260841701"/>
      </right>
      <top style="medium">
        <color indexed="64"/>
      </top>
      <bottom/>
      <diagonal/>
    </border>
    <border>
      <left style="thin">
        <color theme="0" tint="-0.14996795556505021"/>
      </left>
      <right style="thin">
        <color theme="0" tint="-0.24994659260841701"/>
      </right>
      <top/>
      <bottom style="thin">
        <color theme="0" tint="-0.14996795556505021"/>
      </bottom>
      <diagonal/>
    </border>
    <border>
      <left style="thin">
        <color theme="0" tint="-0.14996795556505021"/>
      </left>
      <right style="thin">
        <color theme="0" tint="-0.24994659260841701"/>
      </right>
      <top style="thin">
        <color theme="0" tint="-0.14996795556505021"/>
      </top>
      <bottom/>
      <diagonal/>
    </border>
    <border>
      <left style="thin">
        <color theme="0" tint="-0.14996795556505021"/>
      </left>
      <right style="thin">
        <color theme="0" tint="-0.24994659260841701"/>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right style="thin">
        <color theme="0" tint="-0.14996795556505021"/>
      </right>
      <top style="thin">
        <color theme="0" tint="-0.14996795556505021"/>
      </top>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172">
    <xf numFmtId="0" fontId="0" fillId="0" borderId="0" xfId="0"/>
    <xf numFmtId="0" fontId="0" fillId="0" borderId="1" xfId="0" applyFont="1" applyBorder="1" applyAlignment="1" applyProtection="1">
      <alignment horizontal="justify" vertical="center" wrapText="1"/>
      <protection locked="0"/>
    </xf>
    <xf numFmtId="0" fontId="2" fillId="4" borderId="1" xfId="0" applyFont="1" applyFill="1" applyBorder="1" applyAlignment="1" applyProtection="1">
      <alignment horizontal="justify" vertical="center" wrapText="1"/>
      <protection locked="0"/>
    </xf>
    <xf numFmtId="0" fontId="0" fillId="0" borderId="0" xfId="0" applyAlignment="1">
      <alignment horizontal="center"/>
    </xf>
    <xf numFmtId="0" fontId="6" fillId="4" borderId="5" xfId="0" applyFont="1" applyFill="1" applyBorder="1" applyAlignment="1">
      <alignment horizontal="center" vertical="center" wrapText="1"/>
    </xf>
    <xf numFmtId="43" fontId="7" fillId="2" borderId="5" xfId="1" applyFont="1" applyFill="1" applyBorder="1" applyAlignment="1">
      <alignment horizontal="center" vertical="center" wrapText="1"/>
    </xf>
    <xf numFmtId="0" fontId="8" fillId="3" borderId="7" xfId="0" applyFont="1" applyFill="1" applyBorder="1" applyAlignment="1">
      <alignment horizontal="center" vertical="center" wrapText="1"/>
    </xf>
    <xf numFmtId="0" fontId="9" fillId="3" borderId="5" xfId="0" applyFont="1" applyFill="1" applyBorder="1" applyAlignment="1">
      <alignment horizontal="center" vertical="center"/>
    </xf>
    <xf numFmtId="43" fontId="10" fillId="0" borderId="8" xfId="1" applyFont="1" applyBorder="1" applyAlignment="1">
      <alignment vertical="center"/>
    </xf>
    <xf numFmtId="43" fontId="10" fillId="0" borderId="9" xfId="1" applyFont="1" applyBorder="1" applyAlignment="1">
      <alignment vertical="center"/>
    </xf>
    <xf numFmtId="43" fontId="10" fillId="0" borderId="10" xfId="1" applyFont="1" applyBorder="1" applyAlignment="1">
      <alignment vertical="center"/>
    </xf>
    <xf numFmtId="0" fontId="0" fillId="0" borderId="0" xfId="0" applyAlignment="1">
      <alignment vertical="center"/>
    </xf>
    <xf numFmtId="43" fontId="9" fillId="6" borderId="5" xfId="1" applyFont="1" applyFill="1" applyBorder="1" applyAlignment="1">
      <alignment horizontal="center" vertical="center" wrapText="1"/>
    </xf>
    <xf numFmtId="43" fontId="11" fillId="4" borderId="5" xfId="1" applyFont="1" applyFill="1" applyBorder="1" applyAlignment="1">
      <alignment horizontal="right" vertical="center" wrapText="1"/>
    </xf>
    <xf numFmtId="2" fontId="9" fillId="3" borderId="5" xfId="0" applyNumberFormat="1" applyFont="1" applyFill="1" applyBorder="1" applyAlignment="1">
      <alignment horizontal="center" vertical="center"/>
    </xf>
    <xf numFmtId="43" fontId="10" fillId="0" borderId="7" xfId="1" applyFont="1" applyBorder="1" applyAlignment="1">
      <alignment vertical="center"/>
    </xf>
    <xf numFmtId="43" fontId="9" fillId="3" borderId="5" xfId="1" applyFont="1" applyFill="1" applyBorder="1" applyAlignment="1">
      <alignment horizontal="center" vertical="center"/>
    </xf>
    <xf numFmtId="43" fontId="10" fillId="0" borderId="9" xfId="1" applyFont="1" applyBorder="1" applyAlignment="1">
      <alignment horizontal="center" vertical="center"/>
    </xf>
    <xf numFmtId="0" fontId="10" fillId="3" borderId="5" xfId="0" applyFont="1" applyFill="1" applyBorder="1" applyAlignment="1">
      <alignment horizontal="center" vertical="center"/>
    </xf>
    <xf numFmtId="0" fontId="13" fillId="0" borderId="2" xfId="0" applyFont="1" applyBorder="1" applyAlignment="1">
      <alignment vertical="center"/>
    </xf>
    <xf numFmtId="0" fontId="5" fillId="5" borderId="4" xfId="0" applyFont="1" applyFill="1" applyBorder="1" applyAlignment="1">
      <alignment horizontal="center" vertical="center"/>
    </xf>
    <xf numFmtId="0" fontId="5" fillId="5" borderId="4" xfId="0" applyFont="1" applyFill="1" applyBorder="1" applyAlignment="1">
      <alignment horizontal="center" vertical="center" wrapText="1"/>
    </xf>
    <xf numFmtId="0" fontId="5" fillId="5" borderId="11" xfId="0" applyFont="1" applyFill="1" applyBorder="1" applyAlignment="1">
      <alignment horizontal="center" vertical="center" wrapText="1"/>
    </xf>
    <xf numFmtId="1" fontId="10" fillId="0" borderId="9" xfId="1" applyNumberFormat="1" applyFont="1" applyBorder="1" applyAlignment="1">
      <alignment horizontal="center" vertical="center"/>
    </xf>
    <xf numFmtId="49" fontId="12" fillId="0" borderId="0" xfId="0" applyNumberFormat="1" applyFont="1" applyAlignment="1">
      <alignment horizontal="center"/>
    </xf>
    <xf numFmtId="0" fontId="12" fillId="0" borderId="0" xfId="0" applyFont="1"/>
    <xf numFmtId="0" fontId="3" fillId="0" borderId="2" xfId="0" applyFont="1" applyBorder="1" applyAlignment="1">
      <alignment vertical="center"/>
    </xf>
    <xf numFmtId="0" fontId="3" fillId="0" borderId="3" xfId="0" applyFont="1" applyBorder="1" applyAlignment="1">
      <alignment vertical="center"/>
    </xf>
    <xf numFmtId="0" fontId="14" fillId="3" borderId="0" xfId="0" quotePrefix="1" applyFont="1" applyFill="1" applyBorder="1" applyAlignment="1">
      <alignment horizontal="left" vertical="center" wrapText="1"/>
    </xf>
    <xf numFmtId="0" fontId="0" fillId="0" borderId="0" xfId="0" applyBorder="1"/>
    <xf numFmtId="0" fontId="3" fillId="0" borderId="0" xfId="0" applyFont="1" applyAlignment="1">
      <alignment vertical="center" wrapText="1"/>
    </xf>
    <xf numFmtId="0" fontId="3" fillId="0" borderId="0" xfId="0" applyFont="1" applyAlignment="1">
      <alignment vertical="center"/>
    </xf>
    <xf numFmtId="0" fontId="6" fillId="5" borderId="4" xfId="0" applyFont="1" applyFill="1" applyBorder="1" applyAlignment="1">
      <alignment horizontal="center" vertical="center" wrapText="1"/>
    </xf>
    <xf numFmtId="43" fontId="6" fillId="4" borderId="5" xfId="1" applyFont="1" applyFill="1" applyBorder="1" applyAlignment="1">
      <alignment horizontal="right" vertical="center" wrapText="1"/>
    </xf>
    <xf numFmtId="43" fontId="6" fillId="4" borderId="5" xfId="1" applyFont="1" applyFill="1" applyBorder="1" applyAlignment="1">
      <alignment horizontal="center" vertical="center" wrapText="1"/>
    </xf>
    <xf numFmtId="0" fontId="17" fillId="0" borderId="2" xfId="0" applyFont="1" applyBorder="1" applyAlignment="1">
      <alignment vertical="center"/>
    </xf>
    <xf numFmtId="0" fontId="5" fillId="5" borderId="4" xfId="0" applyFont="1" applyFill="1" applyBorder="1" applyAlignment="1">
      <alignment horizontal="center" vertical="center"/>
    </xf>
    <xf numFmtId="0" fontId="6" fillId="4" borderId="4" xfId="0" applyFont="1" applyFill="1" applyBorder="1" applyAlignment="1">
      <alignment horizontal="center" vertical="center" wrapText="1"/>
    </xf>
    <xf numFmtId="0" fontId="5" fillId="5" borderId="4" xfId="0" applyFont="1" applyFill="1" applyBorder="1" applyAlignment="1">
      <alignment horizontal="center" vertical="center"/>
    </xf>
    <xf numFmtId="0" fontId="18" fillId="0" borderId="25" xfId="0" applyFont="1" applyBorder="1" applyAlignment="1">
      <alignment vertical="center"/>
    </xf>
    <xf numFmtId="0" fontId="18" fillId="0" borderId="0" xfId="0" applyFont="1" applyBorder="1" applyAlignment="1">
      <alignment horizontal="center" vertical="center" wrapText="1"/>
    </xf>
    <xf numFmtId="0" fontId="18" fillId="0" borderId="27" xfId="0" applyFont="1" applyBorder="1" applyAlignment="1">
      <alignment vertical="center"/>
    </xf>
    <xf numFmtId="0" fontId="18" fillId="0" borderId="28" xfId="0" applyFont="1" applyBorder="1" applyAlignment="1">
      <alignment horizontal="center" vertical="center" wrapText="1"/>
    </xf>
    <xf numFmtId="0" fontId="18" fillId="0" borderId="25" xfId="0" applyFont="1" applyBorder="1" applyAlignment="1">
      <alignment vertical="center" wrapText="1"/>
    </xf>
    <xf numFmtId="0" fontId="19" fillId="0" borderId="0" xfId="0" applyFont="1"/>
    <xf numFmtId="0" fontId="19" fillId="0" borderId="0" xfId="0" applyFont="1" applyAlignment="1">
      <alignment vertical="center" wrapText="1"/>
    </xf>
    <xf numFmtId="0" fontId="19" fillId="0" borderId="0" xfId="0" applyFont="1" applyBorder="1"/>
    <xf numFmtId="0" fontId="19" fillId="0" borderId="0" xfId="0" applyFont="1" applyBorder="1" applyAlignment="1">
      <alignment vertical="center" wrapText="1"/>
    </xf>
    <xf numFmtId="0" fontId="19" fillId="0" borderId="0" xfId="0" applyFont="1" applyAlignment="1">
      <alignment horizontal="left" vertical="center" wrapText="1"/>
    </xf>
    <xf numFmtId="0" fontId="19" fillId="0" borderId="0" xfId="0" applyFont="1" applyBorder="1" applyAlignment="1">
      <alignment horizontal="left" vertical="center" wrapText="1"/>
    </xf>
    <xf numFmtId="0" fontId="23" fillId="11" borderId="22" xfId="0" applyFont="1" applyFill="1" applyBorder="1" applyAlignment="1">
      <alignment horizontal="center" vertical="center"/>
    </xf>
    <xf numFmtId="0" fontId="23" fillId="11" borderId="23" xfId="0" applyFont="1" applyFill="1" applyBorder="1" applyAlignment="1">
      <alignment horizontal="center" vertical="center" wrapText="1"/>
    </xf>
    <xf numFmtId="0" fontId="23" fillId="11" borderId="24" xfId="0" applyFont="1" applyFill="1" applyBorder="1" applyAlignment="1">
      <alignment horizontal="center" vertical="center"/>
    </xf>
    <xf numFmtId="0" fontId="19" fillId="0" borderId="26" xfId="0" applyFont="1" applyBorder="1"/>
    <xf numFmtId="0" fontId="19" fillId="0" borderId="29" xfId="0" applyFont="1" applyBorder="1"/>
    <xf numFmtId="0" fontId="24" fillId="0" borderId="6" xfId="0" applyFont="1" applyBorder="1"/>
    <xf numFmtId="0" fontId="0" fillId="0" borderId="5" xfId="0" applyFont="1" applyBorder="1"/>
    <xf numFmtId="0" fontId="0" fillId="0" borderId="14" xfId="0" applyFont="1" applyBorder="1"/>
    <xf numFmtId="0" fontId="25" fillId="0" borderId="5" xfId="0" applyFont="1" applyBorder="1"/>
    <xf numFmtId="0" fontId="25" fillId="0" borderId="0" xfId="0" applyFont="1" applyBorder="1"/>
    <xf numFmtId="0" fontId="26" fillId="0" borderId="5" xfId="0" applyFont="1" applyBorder="1" applyAlignment="1">
      <alignment horizontal="left" indent="1"/>
    </xf>
    <xf numFmtId="0" fontId="24" fillId="0" borderId="5" xfId="0" applyFont="1" applyBorder="1"/>
    <xf numFmtId="0" fontId="27" fillId="0" borderId="15" xfId="0" applyFont="1" applyFill="1" applyBorder="1"/>
    <xf numFmtId="0" fontId="26" fillId="0" borderId="14" xfId="0" applyFont="1" applyBorder="1" applyAlignment="1">
      <alignment horizontal="left" indent="1"/>
    </xf>
    <xf numFmtId="0" fontId="25" fillId="0" borderId="4" xfId="0" applyFont="1" applyBorder="1"/>
    <xf numFmtId="0" fontId="25" fillId="0" borderId="12" xfId="0" applyFont="1" applyBorder="1"/>
    <xf numFmtId="0" fontId="25" fillId="0" borderId="13" xfId="0" applyFont="1" applyBorder="1"/>
    <xf numFmtId="0" fontId="25" fillId="0" borderId="17" xfId="0" applyFont="1" applyBorder="1" applyAlignment="1">
      <alignment wrapText="1"/>
    </xf>
    <xf numFmtId="0" fontId="25" fillId="0" borderId="15" xfId="0" applyFont="1" applyBorder="1" applyAlignment="1">
      <alignment wrapText="1"/>
    </xf>
    <xf numFmtId="0" fontId="16" fillId="0" borderId="5" xfId="0" applyFont="1" applyBorder="1" applyAlignment="1">
      <alignment horizontal="left" indent="1"/>
    </xf>
    <xf numFmtId="0" fontId="25" fillId="7" borderId="5" xfId="0" applyFont="1" applyFill="1" applyBorder="1"/>
    <xf numFmtId="0" fontId="24" fillId="7" borderId="5" xfId="0" applyFont="1" applyFill="1" applyBorder="1"/>
    <xf numFmtId="0" fontId="25" fillId="7" borderId="4" xfId="0" applyFont="1" applyFill="1" applyBorder="1"/>
    <xf numFmtId="0" fontId="25" fillId="7" borderId="12" xfId="0" applyFont="1" applyFill="1" applyBorder="1"/>
    <xf numFmtId="0" fontId="25" fillId="7" borderId="13" xfId="0" applyFont="1" applyFill="1" applyBorder="1"/>
    <xf numFmtId="0" fontId="26" fillId="7" borderId="14" xfId="0" applyFont="1" applyFill="1" applyBorder="1" applyAlignment="1">
      <alignment horizontal="left" indent="1"/>
    </xf>
    <xf numFmtId="0" fontId="25" fillId="7" borderId="17" xfId="0" applyFont="1" applyFill="1" applyBorder="1" applyAlignment="1">
      <alignment wrapText="1"/>
    </xf>
    <xf numFmtId="0" fontId="25" fillId="7" borderId="15" xfId="0" applyFont="1" applyFill="1" applyBorder="1" applyAlignment="1">
      <alignment wrapText="1"/>
    </xf>
    <xf numFmtId="0" fontId="26" fillId="7" borderId="5" xfId="0" applyFont="1" applyFill="1" applyBorder="1" applyAlignment="1">
      <alignment horizontal="left" indent="1"/>
    </xf>
    <xf numFmtId="0" fontId="3" fillId="0" borderId="0" xfId="0" applyFont="1" applyBorder="1" applyAlignment="1">
      <alignment vertical="center"/>
    </xf>
    <xf numFmtId="0" fontId="13" fillId="0" borderId="0" xfId="0" applyFont="1" applyBorder="1" applyAlignment="1">
      <alignment vertical="center"/>
    </xf>
    <xf numFmtId="0" fontId="8" fillId="3" borderId="34" xfId="0" applyFont="1" applyFill="1" applyBorder="1" applyAlignment="1">
      <alignment horizontal="center" vertical="center" wrapText="1"/>
    </xf>
    <xf numFmtId="0" fontId="6" fillId="4" borderId="11" xfId="0" applyFont="1" applyFill="1" applyBorder="1" applyAlignment="1">
      <alignment horizontal="center" vertical="center" wrapText="1"/>
    </xf>
    <xf numFmtId="43" fontId="10" fillId="0" borderId="16" xfId="1" applyFont="1" applyBorder="1" applyAlignment="1">
      <alignment vertical="center"/>
    </xf>
    <xf numFmtId="43" fontId="6" fillId="4" borderId="15" xfId="1" applyFont="1" applyFill="1" applyBorder="1" applyAlignment="1">
      <alignment horizontal="right" vertical="center" wrapText="1"/>
    </xf>
    <xf numFmtId="43" fontId="10" fillId="0" borderId="35" xfId="1" applyFont="1" applyBorder="1" applyAlignment="1">
      <alignment vertical="center"/>
    </xf>
    <xf numFmtId="0" fontId="9" fillId="3" borderId="35" xfId="0" applyFont="1" applyFill="1" applyBorder="1" applyAlignment="1">
      <alignment horizontal="center" vertical="center"/>
    </xf>
    <xf numFmtId="0" fontId="10" fillId="0" borderId="14" xfId="0" applyFont="1" applyBorder="1" applyAlignment="1" applyProtection="1">
      <alignment horizontal="left" vertical="center"/>
    </xf>
    <xf numFmtId="0" fontId="10" fillId="0" borderId="15" xfId="0" applyFont="1" applyBorder="1" applyAlignment="1" applyProtection="1">
      <alignment horizontal="left" vertical="center"/>
    </xf>
    <xf numFmtId="0" fontId="10" fillId="0" borderId="5" xfId="0" applyFont="1" applyBorder="1" applyAlignment="1" applyProtection="1">
      <alignment horizontal="left" vertical="center"/>
    </xf>
    <xf numFmtId="0" fontId="30" fillId="0" borderId="0" xfId="0" applyFont="1" applyBorder="1" applyAlignment="1" applyProtection="1">
      <alignment horizontal="left" vertical="center"/>
    </xf>
    <xf numFmtId="0" fontId="10" fillId="0" borderId="14" xfId="0" applyFont="1" applyBorder="1" applyProtection="1"/>
    <xf numFmtId="0" fontId="6" fillId="4" borderId="39" xfId="0" applyFont="1" applyFill="1" applyBorder="1" applyAlignment="1" applyProtection="1">
      <alignment horizontal="center" vertical="center" wrapText="1"/>
    </xf>
    <xf numFmtId="0" fontId="10" fillId="0" borderId="15" xfId="0" applyFont="1" applyBorder="1" applyProtection="1"/>
    <xf numFmtId="0" fontId="10" fillId="0" borderId="5" xfId="0" applyFont="1" applyBorder="1" applyProtection="1"/>
    <xf numFmtId="0" fontId="30" fillId="0" borderId="0" xfId="0" applyFont="1" applyBorder="1" applyProtection="1"/>
    <xf numFmtId="0" fontId="31" fillId="0" borderId="40" xfId="0" applyFont="1" applyFill="1" applyBorder="1" applyAlignment="1" applyProtection="1">
      <alignment horizontal="right" vertical="center" wrapText="1"/>
    </xf>
    <xf numFmtId="0" fontId="31" fillId="0" borderId="16" xfId="0" applyFont="1" applyFill="1" applyBorder="1" applyAlignment="1" applyProtection="1">
      <alignment horizontal="right" vertical="center" wrapText="1"/>
    </xf>
    <xf numFmtId="0" fontId="8" fillId="0" borderId="9" xfId="0" applyFont="1" applyFill="1" applyBorder="1" applyAlignment="1" applyProtection="1">
      <alignment horizontal="left" vertical="center" wrapText="1"/>
    </xf>
    <xf numFmtId="0" fontId="31" fillId="0" borderId="41" xfId="0" applyFont="1" applyFill="1" applyBorder="1" applyAlignment="1" applyProtection="1">
      <alignment horizontal="right" vertical="center" wrapText="1"/>
    </xf>
    <xf numFmtId="0" fontId="31" fillId="0" borderId="9" xfId="0" applyFont="1" applyFill="1" applyBorder="1" applyAlignment="1" applyProtection="1">
      <alignment horizontal="right" vertical="center" wrapText="1"/>
    </xf>
    <xf numFmtId="0" fontId="10" fillId="0" borderId="6" xfId="0" applyFont="1" applyBorder="1" applyProtection="1"/>
    <xf numFmtId="0" fontId="10" fillId="0" borderId="4" xfId="0" applyFont="1" applyBorder="1" applyProtection="1"/>
    <xf numFmtId="0" fontId="10" fillId="0" borderId="11" xfId="0" applyFont="1" applyBorder="1" applyProtection="1"/>
    <xf numFmtId="0" fontId="6" fillId="4" borderId="47" xfId="0" applyFont="1" applyFill="1" applyBorder="1" applyAlignment="1" applyProtection="1">
      <alignment horizontal="center" vertical="center" wrapText="1"/>
    </xf>
    <xf numFmtId="0" fontId="31" fillId="0" borderId="47" xfId="0" applyFont="1" applyFill="1" applyBorder="1" applyAlignment="1" applyProtection="1">
      <alignment horizontal="right" vertical="center" wrapText="1"/>
    </xf>
    <xf numFmtId="0" fontId="8" fillId="0" borderId="47" xfId="0" applyFont="1" applyFill="1" applyBorder="1" applyAlignment="1" applyProtection="1">
      <alignment horizontal="left" vertical="center" wrapText="1"/>
    </xf>
    <xf numFmtId="0" fontId="6" fillId="4" borderId="48" xfId="0" applyFont="1" applyFill="1" applyBorder="1" applyAlignment="1" applyProtection="1">
      <alignment horizontal="center" vertical="center" wrapText="1"/>
    </xf>
    <xf numFmtId="0" fontId="14" fillId="0" borderId="48" xfId="0" applyFont="1" applyFill="1" applyBorder="1" applyAlignment="1" applyProtection="1">
      <alignment horizontal="center" vertical="center" wrapText="1"/>
    </xf>
    <xf numFmtId="164" fontId="7" fillId="11" borderId="5" xfId="0" applyNumberFormat="1" applyFont="1" applyFill="1" applyBorder="1" applyAlignment="1" applyProtection="1">
      <alignment horizontal="center" vertical="center" wrapText="1"/>
      <protection locked="0"/>
    </xf>
    <xf numFmtId="165" fontId="8" fillId="11" borderId="5" xfId="1" applyNumberFormat="1" applyFont="1" applyFill="1" applyBorder="1" applyAlignment="1" applyProtection="1">
      <alignment horizontal="center" vertical="center" wrapText="1"/>
      <protection locked="0"/>
    </xf>
    <xf numFmtId="165" fontId="32" fillId="11" borderId="5" xfId="1" applyNumberFormat="1" applyFont="1" applyFill="1" applyBorder="1" applyAlignment="1" applyProtection="1">
      <alignment horizontal="center" vertical="center" wrapText="1"/>
      <protection locked="0"/>
    </xf>
    <xf numFmtId="0" fontId="0" fillId="0" borderId="0" xfId="0" applyAlignment="1">
      <alignment horizontal="left"/>
    </xf>
    <xf numFmtId="0" fontId="13" fillId="0" borderId="2" xfId="0" applyFont="1" applyBorder="1" applyAlignment="1">
      <alignment horizontal="left" vertical="center"/>
    </xf>
    <xf numFmtId="0" fontId="3" fillId="0" borderId="2" xfId="0" applyFont="1" applyBorder="1" applyAlignment="1">
      <alignment horizontal="left" vertical="center"/>
    </xf>
    <xf numFmtId="0" fontId="6" fillId="4" borderId="39" xfId="0" applyFont="1" applyFill="1" applyBorder="1" applyAlignment="1" applyProtection="1">
      <alignment horizontal="left" vertical="center" wrapText="1"/>
    </xf>
    <xf numFmtId="0" fontId="14" fillId="0" borderId="48" xfId="0" applyFont="1" applyFill="1" applyBorder="1" applyAlignment="1" applyProtection="1">
      <alignment horizontal="left" vertical="center" wrapText="1"/>
    </xf>
    <xf numFmtId="0" fontId="10" fillId="0" borderId="6" xfId="0" applyFont="1" applyBorder="1" applyAlignment="1" applyProtection="1">
      <alignment horizontal="left"/>
    </xf>
    <xf numFmtId="0" fontId="10" fillId="0" borderId="5" xfId="0" applyFont="1" applyBorder="1" applyAlignment="1" applyProtection="1">
      <alignment horizontal="left"/>
    </xf>
    <xf numFmtId="0" fontId="10" fillId="0" borderId="4" xfId="0" applyFont="1" applyBorder="1" applyAlignment="1" applyProtection="1">
      <alignment horizontal="left"/>
    </xf>
    <xf numFmtId="0" fontId="30" fillId="0" borderId="0" xfId="0" applyFont="1" applyBorder="1" applyAlignment="1" applyProtection="1">
      <alignment horizontal="left"/>
    </xf>
    <xf numFmtId="0" fontId="31" fillId="0" borderId="48" xfId="0" applyFont="1" applyFill="1" applyBorder="1" applyAlignment="1" applyProtection="1">
      <alignment horizontal="right" vertical="center" wrapText="1"/>
    </xf>
    <xf numFmtId="0" fontId="32" fillId="0" borderId="9" xfId="0" applyFont="1" applyFill="1" applyBorder="1" applyAlignment="1" applyProtection="1">
      <alignment horizontal="right" vertical="center" wrapText="1"/>
    </xf>
    <xf numFmtId="43" fontId="34" fillId="0" borderId="8" xfId="1" applyFont="1" applyBorder="1" applyAlignment="1">
      <alignment vertical="center"/>
    </xf>
    <xf numFmtId="43" fontId="10" fillId="0" borderId="8" xfId="1" applyFont="1" applyFill="1" applyBorder="1" applyAlignment="1">
      <alignment vertical="center"/>
    </xf>
    <xf numFmtId="43" fontId="10" fillId="0" borderId="9" xfId="1" applyFont="1" applyFill="1" applyBorder="1" applyAlignment="1">
      <alignment vertical="center"/>
    </xf>
    <xf numFmtId="2" fontId="9" fillId="3" borderId="4" xfId="0" applyNumberFormat="1" applyFont="1" applyFill="1" applyBorder="1" applyAlignment="1">
      <alignment horizontal="center" vertical="center"/>
    </xf>
    <xf numFmtId="43" fontId="10" fillId="0" borderId="50" xfId="1" applyFont="1" applyBorder="1" applyAlignment="1">
      <alignment vertical="center"/>
    </xf>
    <xf numFmtId="43" fontId="9" fillId="3" borderId="4" xfId="1" applyFont="1" applyFill="1" applyBorder="1" applyAlignment="1">
      <alignment horizontal="center" vertical="center"/>
    </xf>
    <xf numFmtId="0" fontId="0" fillId="0" borderId="49" xfId="0" applyBorder="1"/>
    <xf numFmtId="0" fontId="0" fillId="0" borderId="51" xfId="0" applyBorder="1"/>
    <xf numFmtId="0" fontId="0" fillId="0" borderId="51" xfId="0" applyBorder="1" applyAlignment="1">
      <alignment horizontal="center"/>
    </xf>
    <xf numFmtId="0" fontId="21" fillId="5" borderId="0" xfId="0" applyFont="1" applyFill="1" applyAlignment="1">
      <alignment horizontal="center" vertical="center"/>
    </xf>
    <xf numFmtId="0" fontId="22" fillId="0" borderId="19"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33" fillId="0" borderId="0" xfId="0" applyFont="1" applyAlignment="1">
      <alignment horizontal="center" vertical="center" wrapText="1"/>
    </xf>
    <xf numFmtId="0" fontId="21" fillId="8" borderId="0" xfId="0" applyFont="1" applyFill="1" applyAlignment="1">
      <alignment horizontal="center" vertical="center"/>
    </xf>
    <xf numFmtId="0" fontId="21" fillId="9" borderId="0" xfId="0" applyFont="1" applyFill="1" applyAlignment="1">
      <alignment horizontal="center" vertical="center"/>
    </xf>
    <xf numFmtId="0" fontId="21" fillId="10" borderId="0" xfId="0" applyFont="1" applyFill="1" applyAlignment="1">
      <alignment horizontal="center" vertical="center"/>
    </xf>
    <xf numFmtId="0" fontId="3" fillId="0" borderId="0" xfId="0" applyFont="1" applyAlignment="1">
      <alignment horizontal="center" vertical="center" wrapText="1"/>
    </xf>
    <xf numFmtId="0" fontId="5" fillId="5" borderId="4" xfId="0" applyFont="1" applyFill="1" applyBorder="1" applyAlignment="1">
      <alignment horizontal="center" vertical="center"/>
    </xf>
    <xf numFmtId="0" fontId="5" fillId="5" borderId="6" xfId="0" applyFont="1" applyFill="1" applyBorder="1" applyAlignment="1">
      <alignment horizontal="center" vertical="center"/>
    </xf>
    <xf numFmtId="2" fontId="5" fillId="5" borderId="4" xfId="0" applyNumberFormat="1" applyFont="1" applyFill="1" applyBorder="1" applyAlignment="1">
      <alignment horizontal="center" vertical="center" wrapText="1"/>
    </xf>
    <xf numFmtId="2" fontId="5" fillId="5" borderId="6" xfId="0" applyNumberFormat="1" applyFont="1" applyFill="1" applyBorder="1" applyAlignment="1">
      <alignment horizontal="center" vertical="center" wrapText="1"/>
    </xf>
    <xf numFmtId="0" fontId="5" fillId="5" borderId="3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6" xfId="0" applyFont="1" applyFill="1" applyBorder="1" applyAlignment="1">
      <alignment horizontal="center" vertical="center" wrapText="1"/>
    </xf>
    <xf numFmtId="43" fontId="6" fillId="4" borderId="18" xfId="1" applyFont="1" applyFill="1" applyBorder="1" applyAlignment="1">
      <alignment horizontal="center" vertical="center" wrapText="1"/>
    </xf>
    <xf numFmtId="43" fontId="6" fillId="4" borderId="0" xfId="1" applyFont="1" applyFill="1" applyBorder="1" applyAlignment="1">
      <alignment horizontal="center" vertical="center" wrapText="1"/>
    </xf>
    <xf numFmtId="0" fontId="29" fillId="0" borderId="28" xfId="0" applyFont="1" applyFill="1" applyBorder="1" applyAlignment="1">
      <alignment horizontal="left" vertical="top" wrapText="1"/>
    </xf>
    <xf numFmtId="0" fontId="8" fillId="3" borderId="37"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3" fillId="0" borderId="2" xfId="0" applyFont="1" applyBorder="1" applyAlignment="1">
      <alignment horizontal="center" vertical="center"/>
    </xf>
    <xf numFmtId="0" fontId="8" fillId="0" borderId="47" xfId="0" applyFont="1" applyFill="1" applyBorder="1" applyAlignment="1" applyProtection="1">
      <alignment horizontal="left" vertical="center" wrapText="1"/>
    </xf>
    <xf numFmtId="0" fontId="31" fillId="0" borderId="45" xfId="0" applyFont="1" applyFill="1" applyBorder="1" applyAlignment="1" applyProtection="1">
      <alignment horizontal="right" vertical="center" wrapText="1"/>
    </xf>
    <xf numFmtId="0" fontId="31" fillId="0" borderId="44" xfId="0" applyFont="1" applyFill="1" applyBorder="1" applyAlignment="1" applyProtection="1">
      <alignment horizontal="right" vertical="center" wrapText="1"/>
    </xf>
    <xf numFmtId="0" fontId="31" fillId="0" borderId="43" xfId="0" applyFont="1" applyFill="1" applyBorder="1" applyAlignment="1" applyProtection="1">
      <alignment horizontal="right" vertical="center" wrapText="1"/>
    </xf>
    <xf numFmtId="0" fontId="31" fillId="0" borderId="46" xfId="0" applyFont="1" applyFill="1" applyBorder="1" applyAlignment="1" applyProtection="1">
      <alignment horizontal="right" vertical="center" wrapText="1"/>
    </xf>
    <xf numFmtId="0" fontId="8" fillId="0" borderId="40" xfId="0" applyFont="1" applyFill="1" applyBorder="1" applyAlignment="1" applyProtection="1">
      <alignment horizontal="left" vertical="center" wrapText="1"/>
    </xf>
    <xf numFmtId="0" fontId="8" fillId="0" borderId="42" xfId="0" applyFont="1" applyFill="1" applyBorder="1" applyAlignment="1" applyProtection="1">
      <alignment horizontal="left" vertical="center" wrapText="1"/>
    </xf>
    <xf numFmtId="0" fontId="8" fillId="0" borderId="16" xfId="0" applyFont="1" applyFill="1" applyBorder="1" applyAlignment="1" applyProtection="1">
      <alignment horizontal="left" vertical="center" wrapText="1"/>
    </xf>
  </cellXfs>
  <cellStyles count="2">
    <cellStyle name="Migliaia" xfId="1" builtinId="3"/>
    <cellStyle name="Normale" xfId="0" builtinId="0"/>
  </cellStyles>
  <dxfs count="0"/>
  <tableStyles count="0" defaultTableStyle="TableStyleMedium2" defaultPivotStyle="PivotStyleLight16"/>
  <colors>
    <mruColors>
      <color rgb="FF305EF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FAC_AB!A1"/><Relationship Id="rId13" Type="http://schemas.microsoft.com/office/2007/relationships/hdphoto" Target="../media/hdphoto1.wdp"/><Relationship Id="rId18" Type="http://schemas.openxmlformats.org/officeDocument/2006/relationships/image" Target="../media/image4.png"/><Relationship Id="rId3" Type="http://schemas.openxmlformats.org/officeDocument/2006/relationships/hyperlink" Target="#GIA_AB!A1"/><Relationship Id="rId21" Type="http://schemas.openxmlformats.org/officeDocument/2006/relationships/hyperlink" Target="#PRP_AB!A1"/><Relationship Id="rId7" Type="http://schemas.openxmlformats.org/officeDocument/2006/relationships/hyperlink" Target="#TER_ORD!A1"/><Relationship Id="rId12" Type="http://schemas.openxmlformats.org/officeDocument/2006/relationships/image" Target="../media/image1.png"/><Relationship Id="rId17" Type="http://schemas.microsoft.com/office/2007/relationships/hdphoto" Target="../media/hdphoto3.wdp"/><Relationship Id="rId2" Type="http://schemas.openxmlformats.org/officeDocument/2006/relationships/hyperlink" Target="#DIS_AB!A1"/><Relationship Id="rId16" Type="http://schemas.openxmlformats.org/officeDocument/2006/relationships/image" Target="../media/image3.png"/><Relationship Id="rId20" Type="http://schemas.openxmlformats.org/officeDocument/2006/relationships/hyperlink" Target="#ANAGRAFICA!A1"/><Relationship Id="rId1" Type="http://schemas.openxmlformats.org/officeDocument/2006/relationships/hyperlink" Target="#PUL_AB!A1"/><Relationship Id="rId6" Type="http://schemas.openxmlformats.org/officeDocument/2006/relationships/hyperlink" Target="#PRG_AB!A1"/><Relationship Id="rId11" Type="http://schemas.openxmlformats.org/officeDocument/2006/relationships/hyperlink" Target="#ELV_ORD!A1"/><Relationship Id="rId5" Type="http://schemas.openxmlformats.org/officeDocument/2006/relationships/hyperlink" Target="#'POR_AB '!A1"/><Relationship Id="rId15" Type="http://schemas.microsoft.com/office/2007/relationships/hdphoto" Target="../media/hdphoto2.wdp"/><Relationship Id="rId23" Type="http://schemas.openxmlformats.org/officeDocument/2006/relationships/hyperlink" Target="#PRT_AB!A1"/><Relationship Id="rId10" Type="http://schemas.openxmlformats.org/officeDocument/2006/relationships/hyperlink" Target="#ANT_ORD!A1"/><Relationship Id="rId19" Type="http://schemas.microsoft.com/office/2007/relationships/hdphoto" Target="../media/hdphoto4.wdp"/><Relationship Id="rId4" Type="http://schemas.openxmlformats.org/officeDocument/2006/relationships/hyperlink" Target="#SMA_AB!A1"/><Relationship Id="rId9" Type="http://schemas.openxmlformats.org/officeDocument/2006/relationships/hyperlink" Target="#ELT_ORD!A1"/><Relationship Id="rId14" Type="http://schemas.openxmlformats.org/officeDocument/2006/relationships/image" Target="../media/image2.png"/><Relationship Id="rId22" Type="http://schemas.openxmlformats.org/officeDocument/2006/relationships/hyperlink" Target="#PRS_AB!A1"/></Relationships>
</file>

<file path=xl/drawings/drawing1.xml><?xml version="1.0" encoding="utf-8"?>
<xdr:wsDr xmlns:xdr="http://schemas.openxmlformats.org/drawingml/2006/spreadsheetDrawing" xmlns:a="http://schemas.openxmlformats.org/drawingml/2006/main">
  <xdr:twoCellAnchor editAs="oneCell">
    <xdr:from>
      <xdr:col>3</xdr:col>
      <xdr:colOff>20872</xdr:colOff>
      <xdr:row>11</xdr:row>
      <xdr:rowOff>32658</xdr:rowOff>
    </xdr:from>
    <xdr:to>
      <xdr:col>3</xdr:col>
      <xdr:colOff>1064872</xdr:colOff>
      <xdr:row>11</xdr:row>
      <xdr:rowOff>284658</xdr:rowOff>
    </xdr:to>
    <xdr:sp macro="" textlink="">
      <xdr:nvSpPr>
        <xdr:cNvPr id="2" name="Rettangolo 1">
          <a:hlinkClick xmlns:r="http://schemas.openxmlformats.org/officeDocument/2006/relationships" r:id="rId1"/>
          <a:extLst>
            <a:ext uri="{FF2B5EF4-FFF2-40B4-BE49-F238E27FC236}">
              <a16:creationId xmlns:a16="http://schemas.microsoft.com/office/drawing/2014/main" id="{00000000-0008-0000-0000-000002000000}"/>
            </a:ext>
          </a:extLst>
        </xdr:cNvPr>
        <xdr:cNvSpPr>
          <a:spLocks/>
        </xdr:cNvSpPr>
      </xdr:nvSpPr>
      <xdr:spPr>
        <a:xfrm>
          <a:off x="5444519" y="2695176"/>
          <a:ext cx="1044000" cy="252000"/>
        </a:xfrm>
        <a:prstGeom prst="rect">
          <a:avLst/>
        </a:prstGeom>
        <a:solidFill>
          <a:schemeClr val="bg1">
            <a:lumMod val="95000"/>
          </a:schemeClr>
        </a:solidFill>
        <a:ln>
          <a:noFill/>
        </a:ln>
        <a:scene3d>
          <a:camera prst="orthographicFront"/>
          <a:lightRig rig="soft" dir="t"/>
        </a:scene3d>
        <a:sp3d contourW="12700" prstMaterial="matte">
          <a:bevelT w="184150" h="50800" prst="artDeco"/>
          <a:extrusionClr>
            <a:schemeClr val="tx1">
              <a:lumMod val="50000"/>
              <a:lumOff val="50000"/>
            </a:schemeClr>
          </a:extrusionClr>
          <a:contourClr>
            <a:schemeClr val="bg1">
              <a:lumMod val="50000"/>
            </a:schemeClr>
          </a:contourClr>
        </a:sp3d>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indent="0" algn="ctr"/>
          <a:r>
            <a:rPr lang="it-IT" sz="1000" b="0" i="1">
              <a:solidFill>
                <a:sysClr val="windowText" lastClr="000000"/>
              </a:solidFill>
              <a:latin typeface="+mn-lt"/>
              <a:ea typeface="+mn-ea"/>
              <a:cs typeface="+mn-cs"/>
            </a:rPr>
            <a:t>PUL_AB</a:t>
          </a:r>
        </a:p>
      </xdr:txBody>
    </xdr:sp>
    <xdr:clientData/>
  </xdr:twoCellAnchor>
  <xdr:twoCellAnchor editAs="oneCell">
    <xdr:from>
      <xdr:col>3</xdr:col>
      <xdr:colOff>20872</xdr:colOff>
      <xdr:row>13</xdr:row>
      <xdr:rowOff>34995</xdr:rowOff>
    </xdr:from>
    <xdr:to>
      <xdr:col>3</xdr:col>
      <xdr:colOff>1064872</xdr:colOff>
      <xdr:row>13</xdr:row>
      <xdr:rowOff>285435</xdr:rowOff>
    </xdr:to>
    <xdr:sp macro="" textlink="">
      <xdr:nvSpPr>
        <xdr:cNvPr id="3" name="Rettangolo 2">
          <a:hlinkClick xmlns:r="http://schemas.openxmlformats.org/officeDocument/2006/relationships" r:id="rId2"/>
          <a:extLst>
            <a:ext uri="{FF2B5EF4-FFF2-40B4-BE49-F238E27FC236}">
              <a16:creationId xmlns:a16="http://schemas.microsoft.com/office/drawing/2014/main" id="{00000000-0008-0000-0000-000003000000}"/>
            </a:ext>
          </a:extLst>
        </xdr:cNvPr>
        <xdr:cNvSpPr>
          <a:spLocks/>
        </xdr:cNvSpPr>
      </xdr:nvSpPr>
      <xdr:spPr>
        <a:xfrm>
          <a:off x="5444519" y="3325042"/>
          <a:ext cx="1044000" cy="250440"/>
        </a:xfrm>
        <a:prstGeom prst="rect">
          <a:avLst/>
        </a:prstGeom>
        <a:solidFill>
          <a:schemeClr val="bg1">
            <a:lumMod val="95000"/>
          </a:schemeClr>
        </a:solidFill>
        <a:ln>
          <a:noFill/>
        </a:ln>
        <a:scene3d>
          <a:camera prst="orthographicFront"/>
          <a:lightRig rig="soft" dir="t"/>
        </a:scene3d>
        <a:sp3d contourW="12700" prstMaterial="matte">
          <a:bevelT w="184150" h="50800" prst="artDeco"/>
          <a:extrusionClr>
            <a:schemeClr val="tx1">
              <a:lumMod val="50000"/>
              <a:lumOff val="50000"/>
            </a:schemeClr>
          </a:extrusionClr>
          <a:contourClr>
            <a:schemeClr val="bg1">
              <a:lumMod val="50000"/>
            </a:schemeClr>
          </a:contourClr>
        </a:sp3d>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indent="0" algn="ctr"/>
          <a:r>
            <a:rPr lang="it-IT" sz="1000" b="0" i="1">
              <a:solidFill>
                <a:sysClr val="windowText" lastClr="000000"/>
              </a:solidFill>
              <a:latin typeface="+mn-lt"/>
              <a:ea typeface="+mn-ea"/>
              <a:cs typeface="+mn-cs"/>
            </a:rPr>
            <a:t>DIS_AB</a:t>
          </a:r>
        </a:p>
      </xdr:txBody>
    </xdr:sp>
    <xdr:clientData/>
  </xdr:twoCellAnchor>
  <xdr:twoCellAnchor editAs="oneCell">
    <xdr:from>
      <xdr:col>3</xdr:col>
      <xdr:colOff>20872</xdr:colOff>
      <xdr:row>15</xdr:row>
      <xdr:rowOff>40278</xdr:rowOff>
    </xdr:from>
    <xdr:to>
      <xdr:col>3</xdr:col>
      <xdr:colOff>1064872</xdr:colOff>
      <xdr:row>15</xdr:row>
      <xdr:rowOff>294455</xdr:rowOff>
    </xdr:to>
    <xdr:sp macro="" textlink="">
      <xdr:nvSpPr>
        <xdr:cNvPr id="4" name="Rettangolo 3">
          <a:hlinkClick xmlns:r="http://schemas.openxmlformats.org/officeDocument/2006/relationships" r:id="rId3"/>
          <a:extLst>
            <a:ext uri="{FF2B5EF4-FFF2-40B4-BE49-F238E27FC236}">
              <a16:creationId xmlns:a16="http://schemas.microsoft.com/office/drawing/2014/main" id="{00000000-0008-0000-0000-000004000000}"/>
            </a:ext>
          </a:extLst>
        </xdr:cNvPr>
        <xdr:cNvSpPr>
          <a:spLocks/>
        </xdr:cNvSpPr>
      </xdr:nvSpPr>
      <xdr:spPr>
        <a:xfrm>
          <a:off x="5444519" y="3957854"/>
          <a:ext cx="1044000" cy="254177"/>
        </a:xfrm>
        <a:prstGeom prst="rect">
          <a:avLst/>
        </a:prstGeom>
        <a:solidFill>
          <a:schemeClr val="bg1">
            <a:lumMod val="95000"/>
          </a:schemeClr>
        </a:solidFill>
        <a:ln>
          <a:noFill/>
        </a:ln>
        <a:scene3d>
          <a:camera prst="orthographicFront"/>
          <a:lightRig rig="soft" dir="t"/>
        </a:scene3d>
        <a:sp3d contourW="12700" prstMaterial="matte">
          <a:bevelT w="184150" h="50800" prst="artDeco"/>
          <a:extrusionClr>
            <a:schemeClr val="tx1">
              <a:lumMod val="50000"/>
              <a:lumOff val="50000"/>
            </a:schemeClr>
          </a:extrusionClr>
          <a:contourClr>
            <a:schemeClr val="bg1">
              <a:lumMod val="50000"/>
            </a:schemeClr>
          </a:contourClr>
        </a:sp3d>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indent="0" algn="ctr"/>
          <a:r>
            <a:rPr lang="it-IT" sz="1000" b="0" i="1">
              <a:solidFill>
                <a:sysClr val="windowText" lastClr="000000"/>
              </a:solidFill>
              <a:latin typeface="+mn-lt"/>
              <a:ea typeface="+mn-ea"/>
              <a:cs typeface="+mn-cs"/>
            </a:rPr>
            <a:t>GIA_AB</a:t>
          </a:r>
        </a:p>
      </xdr:txBody>
    </xdr:sp>
    <xdr:clientData/>
  </xdr:twoCellAnchor>
  <xdr:twoCellAnchor editAs="oneCell">
    <xdr:from>
      <xdr:col>3</xdr:col>
      <xdr:colOff>20872</xdr:colOff>
      <xdr:row>14</xdr:row>
      <xdr:rowOff>38952</xdr:rowOff>
    </xdr:from>
    <xdr:to>
      <xdr:col>3</xdr:col>
      <xdr:colOff>1064872</xdr:colOff>
      <xdr:row>14</xdr:row>
      <xdr:rowOff>294372</xdr:rowOff>
    </xdr:to>
    <xdr:sp macro="" textlink="">
      <xdr:nvSpPr>
        <xdr:cNvPr id="5" name="Rettangolo 4">
          <a:hlinkClick xmlns:r="http://schemas.openxmlformats.org/officeDocument/2006/relationships" r:id="rId4"/>
          <a:extLst>
            <a:ext uri="{FF2B5EF4-FFF2-40B4-BE49-F238E27FC236}">
              <a16:creationId xmlns:a16="http://schemas.microsoft.com/office/drawing/2014/main" id="{00000000-0008-0000-0000-000005000000}"/>
            </a:ext>
          </a:extLst>
        </xdr:cNvPr>
        <xdr:cNvSpPr>
          <a:spLocks/>
        </xdr:cNvSpPr>
      </xdr:nvSpPr>
      <xdr:spPr>
        <a:xfrm>
          <a:off x="5444519" y="3642764"/>
          <a:ext cx="1044000" cy="255420"/>
        </a:xfrm>
        <a:prstGeom prst="rect">
          <a:avLst/>
        </a:prstGeom>
        <a:solidFill>
          <a:schemeClr val="bg1">
            <a:lumMod val="95000"/>
          </a:schemeClr>
        </a:solidFill>
        <a:ln>
          <a:noFill/>
        </a:ln>
        <a:scene3d>
          <a:camera prst="orthographicFront"/>
          <a:lightRig rig="soft" dir="t"/>
        </a:scene3d>
        <a:sp3d contourW="12700" prstMaterial="matte">
          <a:bevelT w="184150" h="50800" prst="artDeco"/>
          <a:extrusionClr>
            <a:schemeClr val="tx1">
              <a:lumMod val="50000"/>
              <a:lumOff val="50000"/>
            </a:schemeClr>
          </a:extrusionClr>
          <a:contourClr>
            <a:schemeClr val="bg1">
              <a:lumMod val="50000"/>
            </a:schemeClr>
          </a:contourClr>
        </a:sp3d>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indent="0" algn="ctr"/>
          <a:r>
            <a:rPr lang="it-IT" sz="1000" b="0" i="1">
              <a:solidFill>
                <a:sysClr val="windowText" lastClr="000000"/>
              </a:solidFill>
              <a:latin typeface="+mn-lt"/>
              <a:ea typeface="+mn-ea"/>
              <a:cs typeface="+mn-cs"/>
            </a:rPr>
            <a:t>SMA_AB</a:t>
          </a:r>
        </a:p>
      </xdr:txBody>
    </xdr:sp>
    <xdr:clientData/>
  </xdr:twoCellAnchor>
  <xdr:oneCellAnchor>
    <xdr:from>
      <xdr:col>7</xdr:col>
      <xdr:colOff>20872</xdr:colOff>
      <xdr:row>11</xdr:row>
      <xdr:rowOff>32658</xdr:rowOff>
    </xdr:from>
    <xdr:ext cx="1044000" cy="252000"/>
    <xdr:sp macro="" textlink="">
      <xdr:nvSpPr>
        <xdr:cNvPr id="6" name="Rettangolo 5">
          <a:hlinkClick xmlns:r="http://schemas.openxmlformats.org/officeDocument/2006/relationships" r:id="rId5"/>
          <a:extLst>
            <a:ext uri="{FF2B5EF4-FFF2-40B4-BE49-F238E27FC236}">
              <a16:creationId xmlns:a16="http://schemas.microsoft.com/office/drawing/2014/main" id="{00000000-0008-0000-0000-000006000000}"/>
            </a:ext>
          </a:extLst>
        </xdr:cNvPr>
        <xdr:cNvSpPr>
          <a:spLocks/>
        </xdr:cNvSpPr>
      </xdr:nvSpPr>
      <xdr:spPr>
        <a:xfrm>
          <a:off x="11951615" y="2590801"/>
          <a:ext cx="1044000" cy="252000"/>
        </a:xfrm>
        <a:prstGeom prst="rect">
          <a:avLst/>
        </a:prstGeom>
        <a:solidFill>
          <a:schemeClr val="bg1">
            <a:lumMod val="95000"/>
          </a:schemeClr>
        </a:solidFill>
        <a:ln>
          <a:noFill/>
        </a:ln>
        <a:scene3d>
          <a:camera prst="orthographicFront"/>
          <a:lightRig rig="soft" dir="t"/>
        </a:scene3d>
        <a:sp3d contourW="12700" prstMaterial="matte">
          <a:bevelT w="184150" h="50800" prst="artDeco"/>
          <a:extrusionClr>
            <a:schemeClr val="tx1">
              <a:lumMod val="50000"/>
              <a:lumOff val="50000"/>
            </a:schemeClr>
          </a:extrusionClr>
          <a:contourClr>
            <a:schemeClr val="bg1">
              <a:lumMod val="50000"/>
            </a:schemeClr>
          </a:contourClr>
        </a:sp3d>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indent="0" algn="ctr"/>
          <a:r>
            <a:rPr lang="it-IT" sz="1000" b="0" i="1">
              <a:solidFill>
                <a:sysClr val="windowText" lastClr="000000"/>
              </a:solidFill>
              <a:latin typeface="+mn-lt"/>
              <a:ea typeface="+mn-ea"/>
              <a:cs typeface="+mn-cs"/>
            </a:rPr>
            <a:t>POR_AB</a:t>
          </a:r>
        </a:p>
      </xdr:txBody>
    </xdr:sp>
    <xdr:clientData/>
  </xdr:oneCellAnchor>
  <xdr:twoCellAnchor editAs="oneCell">
    <xdr:from>
      <xdr:col>3</xdr:col>
      <xdr:colOff>25549</xdr:colOff>
      <xdr:row>25</xdr:row>
      <xdr:rowOff>39333</xdr:rowOff>
    </xdr:from>
    <xdr:to>
      <xdr:col>3</xdr:col>
      <xdr:colOff>1064872</xdr:colOff>
      <xdr:row>25</xdr:row>
      <xdr:rowOff>290670</xdr:rowOff>
    </xdr:to>
    <xdr:sp macro="" textlink="">
      <xdr:nvSpPr>
        <xdr:cNvPr id="8" name="Rettangolo 7">
          <a:hlinkClick xmlns:r="http://schemas.openxmlformats.org/officeDocument/2006/relationships" r:id="rId6"/>
          <a:extLst>
            <a:ext uri="{FF2B5EF4-FFF2-40B4-BE49-F238E27FC236}">
              <a16:creationId xmlns:a16="http://schemas.microsoft.com/office/drawing/2014/main" id="{00000000-0008-0000-0000-000008000000}"/>
            </a:ext>
          </a:extLst>
        </xdr:cNvPr>
        <xdr:cNvSpPr>
          <a:spLocks/>
        </xdr:cNvSpPr>
      </xdr:nvSpPr>
      <xdr:spPr>
        <a:xfrm>
          <a:off x="5449196" y="7291780"/>
          <a:ext cx="1039323" cy="251337"/>
        </a:xfrm>
        <a:prstGeom prst="rect">
          <a:avLst/>
        </a:prstGeom>
        <a:solidFill>
          <a:schemeClr val="bg1">
            <a:lumMod val="95000"/>
          </a:schemeClr>
        </a:solidFill>
        <a:ln>
          <a:noFill/>
        </a:ln>
        <a:scene3d>
          <a:camera prst="orthographicFront"/>
          <a:lightRig rig="soft" dir="t"/>
        </a:scene3d>
        <a:sp3d contourW="12700" prstMaterial="matte">
          <a:bevelT w="184150" h="50800" prst="artDeco"/>
          <a:extrusionClr>
            <a:schemeClr val="tx1">
              <a:lumMod val="50000"/>
              <a:lumOff val="50000"/>
            </a:schemeClr>
          </a:extrusionClr>
          <a:contourClr>
            <a:schemeClr val="bg1">
              <a:lumMod val="50000"/>
            </a:schemeClr>
          </a:contourClr>
        </a:sp3d>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indent="0" algn="ctr"/>
          <a:r>
            <a:rPr lang="it-IT" sz="1000" b="0" i="1">
              <a:solidFill>
                <a:sysClr val="windowText" lastClr="000000"/>
              </a:solidFill>
              <a:latin typeface="+mn-lt"/>
              <a:ea typeface="+mn-ea"/>
              <a:cs typeface="+mn-cs"/>
            </a:rPr>
            <a:t>PRG_AB</a:t>
          </a:r>
        </a:p>
      </xdr:txBody>
    </xdr:sp>
    <xdr:clientData/>
  </xdr:twoCellAnchor>
  <xdr:oneCellAnchor>
    <xdr:from>
      <xdr:col>11</xdr:col>
      <xdr:colOff>20872</xdr:colOff>
      <xdr:row>11</xdr:row>
      <xdr:rowOff>32658</xdr:rowOff>
    </xdr:from>
    <xdr:ext cx="1044000" cy="252000"/>
    <xdr:sp macro="" textlink="">
      <xdr:nvSpPr>
        <xdr:cNvPr id="9" name="Rettangolo 8">
          <a:hlinkClick xmlns:r="http://schemas.openxmlformats.org/officeDocument/2006/relationships" r:id="rId7"/>
          <a:extLst>
            <a:ext uri="{FF2B5EF4-FFF2-40B4-BE49-F238E27FC236}">
              <a16:creationId xmlns:a16="http://schemas.microsoft.com/office/drawing/2014/main" id="{00000000-0008-0000-0000-000009000000}"/>
            </a:ext>
          </a:extLst>
        </xdr:cNvPr>
        <xdr:cNvSpPr>
          <a:spLocks/>
        </xdr:cNvSpPr>
      </xdr:nvSpPr>
      <xdr:spPr>
        <a:xfrm>
          <a:off x="19023247" y="2672444"/>
          <a:ext cx="1044000" cy="252000"/>
        </a:xfrm>
        <a:prstGeom prst="rect">
          <a:avLst/>
        </a:prstGeom>
        <a:solidFill>
          <a:schemeClr val="bg1">
            <a:lumMod val="95000"/>
          </a:schemeClr>
        </a:solidFill>
        <a:ln>
          <a:noFill/>
        </a:ln>
        <a:scene3d>
          <a:camera prst="orthographicFront"/>
          <a:lightRig rig="soft" dir="t"/>
        </a:scene3d>
        <a:sp3d contourW="12700" prstMaterial="matte">
          <a:bevelT w="184150" h="50800" prst="artDeco"/>
          <a:extrusionClr>
            <a:schemeClr val="tx1">
              <a:lumMod val="50000"/>
              <a:lumOff val="50000"/>
            </a:schemeClr>
          </a:extrusionClr>
          <a:contourClr>
            <a:schemeClr val="bg1">
              <a:lumMod val="50000"/>
            </a:schemeClr>
          </a:contourClr>
        </a:sp3d>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indent="0" algn="ctr"/>
          <a:r>
            <a:rPr lang="it-IT" sz="1000" b="0" i="1">
              <a:solidFill>
                <a:sysClr val="windowText" lastClr="000000"/>
              </a:solidFill>
              <a:latin typeface="+mn-lt"/>
              <a:ea typeface="+mn-ea"/>
              <a:cs typeface="+mn-cs"/>
            </a:rPr>
            <a:t>TER_ORD</a:t>
          </a:r>
        </a:p>
      </xdr:txBody>
    </xdr:sp>
    <xdr:clientData/>
  </xdr:oneCellAnchor>
  <xdr:oneCellAnchor>
    <xdr:from>
      <xdr:col>7</xdr:col>
      <xdr:colOff>20872</xdr:colOff>
      <xdr:row>15</xdr:row>
      <xdr:rowOff>40278</xdr:rowOff>
    </xdr:from>
    <xdr:ext cx="1044000" cy="252000"/>
    <xdr:sp macro="" textlink="">
      <xdr:nvSpPr>
        <xdr:cNvPr id="10" name="Rettangolo 9">
          <a:hlinkClick xmlns:r="http://schemas.openxmlformats.org/officeDocument/2006/relationships" r:id="rId8"/>
          <a:extLst>
            <a:ext uri="{FF2B5EF4-FFF2-40B4-BE49-F238E27FC236}">
              <a16:creationId xmlns:a16="http://schemas.microsoft.com/office/drawing/2014/main" id="{00000000-0008-0000-0000-00000A000000}"/>
            </a:ext>
          </a:extLst>
        </xdr:cNvPr>
        <xdr:cNvSpPr>
          <a:spLocks/>
        </xdr:cNvSpPr>
      </xdr:nvSpPr>
      <xdr:spPr>
        <a:xfrm>
          <a:off x="11951615" y="3861164"/>
          <a:ext cx="1044000" cy="252000"/>
        </a:xfrm>
        <a:prstGeom prst="rect">
          <a:avLst/>
        </a:prstGeom>
        <a:solidFill>
          <a:schemeClr val="bg1">
            <a:lumMod val="95000"/>
          </a:schemeClr>
        </a:solidFill>
        <a:ln>
          <a:noFill/>
        </a:ln>
        <a:scene3d>
          <a:camera prst="orthographicFront"/>
          <a:lightRig rig="soft" dir="t"/>
        </a:scene3d>
        <a:sp3d contourW="12700" prstMaterial="matte">
          <a:bevelT w="184150" h="50800" prst="artDeco"/>
          <a:extrusionClr>
            <a:schemeClr val="tx1">
              <a:lumMod val="50000"/>
              <a:lumOff val="50000"/>
            </a:schemeClr>
          </a:extrusionClr>
          <a:contourClr>
            <a:schemeClr val="bg1">
              <a:lumMod val="50000"/>
            </a:schemeClr>
          </a:contourClr>
        </a:sp3d>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indent="0" algn="ctr"/>
          <a:r>
            <a:rPr lang="it-IT" sz="1000" b="0" i="1">
              <a:solidFill>
                <a:sysClr val="windowText" lastClr="000000"/>
              </a:solidFill>
              <a:latin typeface="+mn-lt"/>
              <a:ea typeface="+mn-ea"/>
              <a:cs typeface="+mn-cs"/>
            </a:rPr>
            <a:t>FAC_AB</a:t>
          </a:r>
        </a:p>
      </xdr:txBody>
    </xdr:sp>
    <xdr:clientData/>
  </xdr:oneCellAnchor>
  <xdr:oneCellAnchor>
    <xdr:from>
      <xdr:col>11</xdr:col>
      <xdr:colOff>20872</xdr:colOff>
      <xdr:row>16</xdr:row>
      <xdr:rowOff>32658</xdr:rowOff>
    </xdr:from>
    <xdr:ext cx="1044000" cy="252000"/>
    <xdr:sp macro="" textlink="">
      <xdr:nvSpPr>
        <xdr:cNvPr id="11" name="Rettangolo 10">
          <a:hlinkClick xmlns:r="http://schemas.openxmlformats.org/officeDocument/2006/relationships" r:id="rId9"/>
          <a:extLst>
            <a:ext uri="{FF2B5EF4-FFF2-40B4-BE49-F238E27FC236}">
              <a16:creationId xmlns:a16="http://schemas.microsoft.com/office/drawing/2014/main" id="{00000000-0008-0000-0000-00000B000000}"/>
            </a:ext>
          </a:extLst>
        </xdr:cNvPr>
        <xdr:cNvSpPr>
          <a:spLocks/>
        </xdr:cNvSpPr>
      </xdr:nvSpPr>
      <xdr:spPr>
        <a:xfrm>
          <a:off x="18994032" y="4246070"/>
          <a:ext cx="1044000" cy="252000"/>
        </a:xfrm>
        <a:prstGeom prst="rect">
          <a:avLst/>
        </a:prstGeom>
        <a:solidFill>
          <a:schemeClr val="bg1">
            <a:lumMod val="95000"/>
          </a:schemeClr>
        </a:solidFill>
        <a:ln>
          <a:noFill/>
        </a:ln>
        <a:scene3d>
          <a:camera prst="orthographicFront"/>
          <a:lightRig rig="soft" dir="t"/>
        </a:scene3d>
        <a:sp3d contourW="12700" prstMaterial="matte">
          <a:bevelT w="184150" h="50800" prst="artDeco"/>
          <a:extrusionClr>
            <a:schemeClr val="tx1">
              <a:lumMod val="50000"/>
              <a:lumOff val="50000"/>
            </a:schemeClr>
          </a:extrusionClr>
          <a:contourClr>
            <a:schemeClr val="bg1">
              <a:lumMod val="50000"/>
            </a:schemeClr>
          </a:contourClr>
        </a:sp3d>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indent="0" algn="ctr"/>
          <a:r>
            <a:rPr lang="it-IT" sz="1000" b="0" i="1">
              <a:solidFill>
                <a:sysClr val="windowText" lastClr="000000"/>
              </a:solidFill>
              <a:latin typeface="+mn-lt"/>
              <a:ea typeface="+mn-ea"/>
              <a:cs typeface="+mn-cs"/>
            </a:rPr>
            <a:t>ELT_ORD</a:t>
          </a:r>
        </a:p>
      </xdr:txBody>
    </xdr:sp>
    <xdr:clientData/>
  </xdr:oneCellAnchor>
  <xdr:oneCellAnchor>
    <xdr:from>
      <xdr:col>11</xdr:col>
      <xdr:colOff>20872</xdr:colOff>
      <xdr:row>21</xdr:row>
      <xdr:rowOff>32658</xdr:rowOff>
    </xdr:from>
    <xdr:ext cx="1044000" cy="252000"/>
    <xdr:sp macro="" textlink="">
      <xdr:nvSpPr>
        <xdr:cNvPr id="12" name="Rettangolo 11">
          <a:hlinkClick xmlns:r="http://schemas.openxmlformats.org/officeDocument/2006/relationships" r:id="rId10"/>
          <a:extLst>
            <a:ext uri="{FF2B5EF4-FFF2-40B4-BE49-F238E27FC236}">
              <a16:creationId xmlns:a16="http://schemas.microsoft.com/office/drawing/2014/main" id="{00000000-0008-0000-0000-00000C000000}"/>
            </a:ext>
          </a:extLst>
        </xdr:cNvPr>
        <xdr:cNvSpPr>
          <a:spLocks/>
        </xdr:cNvSpPr>
      </xdr:nvSpPr>
      <xdr:spPr>
        <a:xfrm>
          <a:off x="18994032" y="5910944"/>
          <a:ext cx="1044000" cy="252000"/>
        </a:xfrm>
        <a:prstGeom prst="rect">
          <a:avLst/>
        </a:prstGeom>
        <a:solidFill>
          <a:schemeClr val="bg1">
            <a:lumMod val="95000"/>
          </a:schemeClr>
        </a:solidFill>
        <a:ln>
          <a:noFill/>
        </a:ln>
        <a:scene3d>
          <a:camera prst="orthographicFront"/>
          <a:lightRig rig="soft" dir="t"/>
        </a:scene3d>
        <a:sp3d contourW="12700" prstMaterial="matte">
          <a:bevelT w="184150" h="50800" prst="artDeco"/>
          <a:extrusionClr>
            <a:schemeClr val="tx1">
              <a:lumMod val="50000"/>
              <a:lumOff val="50000"/>
            </a:schemeClr>
          </a:extrusionClr>
          <a:contourClr>
            <a:schemeClr val="bg1">
              <a:lumMod val="50000"/>
            </a:schemeClr>
          </a:contourClr>
        </a:sp3d>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indent="0" algn="ctr"/>
          <a:r>
            <a:rPr lang="it-IT" sz="1000" b="0" i="1">
              <a:solidFill>
                <a:sysClr val="windowText" lastClr="000000"/>
              </a:solidFill>
              <a:latin typeface="+mn-lt"/>
              <a:ea typeface="+mn-ea"/>
              <a:cs typeface="+mn-cs"/>
            </a:rPr>
            <a:t>ANT_ORD</a:t>
          </a:r>
        </a:p>
      </xdr:txBody>
    </xdr:sp>
    <xdr:clientData/>
  </xdr:oneCellAnchor>
  <xdr:oneCellAnchor>
    <xdr:from>
      <xdr:col>11</xdr:col>
      <xdr:colOff>20872</xdr:colOff>
      <xdr:row>26</xdr:row>
      <xdr:rowOff>32658</xdr:rowOff>
    </xdr:from>
    <xdr:ext cx="1044000" cy="252000"/>
    <xdr:sp macro="" textlink="">
      <xdr:nvSpPr>
        <xdr:cNvPr id="13" name="Rettangolo 12">
          <a:hlinkClick xmlns:r="http://schemas.openxmlformats.org/officeDocument/2006/relationships" r:id="rId11"/>
          <a:extLst>
            <a:ext uri="{FF2B5EF4-FFF2-40B4-BE49-F238E27FC236}">
              <a16:creationId xmlns:a16="http://schemas.microsoft.com/office/drawing/2014/main" id="{00000000-0008-0000-0000-00000D000000}"/>
            </a:ext>
          </a:extLst>
        </xdr:cNvPr>
        <xdr:cNvSpPr>
          <a:spLocks/>
        </xdr:cNvSpPr>
      </xdr:nvSpPr>
      <xdr:spPr>
        <a:xfrm>
          <a:off x="18994032" y="7575818"/>
          <a:ext cx="1044000" cy="252000"/>
        </a:xfrm>
        <a:prstGeom prst="rect">
          <a:avLst/>
        </a:prstGeom>
        <a:solidFill>
          <a:schemeClr val="bg1">
            <a:lumMod val="95000"/>
          </a:schemeClr>
        </a:solidFill>
        <a:ln>
          <a:noFill/>
        </a:ln>
        <a:scene3d>
          <a:camera prst="orthographicFront"/>
          <a:lightRig rig="soft" dir="t"/>
        </a:scene3d>
        <a:sp3d contourW="12700" prstMaterial="matte">
          <a:bevelT w="184150" h="50800" prst="artDeco"/>
          <a:extrusionClr>
            <a:schemeClr val="tx1">
              <a:lumMod val="50000"/>
              <a:lumOff val="50000"/>
            </a:schemeClr>
          </a:extrusionClr>
          <a:contourClr>
            <a:schemeClr val="bg1">
              <a:lumMod val="50000"/>
            </a:schemeClr>
          </a:contourClr>
        </a:sp3d>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indent="0" algn="ctr"/>
          <a:r>
            <a:rPr lang="it-IT" sz="1000" b="0" i="1">
              <a:solidFill>
                <a:sysClr val="windowText" lastClr="000000"/>
              </a:solidFill>
              <a:latin typeface="+mn-lt"/>
              <a:ea typeface="+mn-ea"/>
              <a:cs typeface="+mn-cs"/>
            </a:rPr>
            <a:t>ELV_ORD</a:t>
          </a:r>
        </a:p>
      </xdr:txBody>
    </xdr:sp>
    <xdr:clientData/>
  </xdr:oneCellAnchor>
  <xdr:twoCellAnchor>
    <xdr:from>
      <xdr:col>0</xdr:col>
      <xdr:colOff>304801</xdr:colOff>
      <xdr:row>8</xdr:row>
      <xdr:rowOff>152401</xdr:rowOff>
    </xdr:from>
    <xdr:to>
      <xdr:col>1</xdr:col>
      <xdr:colOff>268726</xdr:colOff>
      <xdr:row>10</xdr:row>
      <xdr:rowOff>251391</xdr:rowOff>
    </xdr:to>
    <xdr:grpSp>
      <xdr:nvGrpSpPr>
        <xdr:cNvPr id="14" name="Gruppo 13">
          <a:extLst>
            <a:ext uri="{FF2B5EF4-FFF2-40B4-BE49-F238E27FC236}">
              <a16:creationId xmlns:a16="http://schemas.microsoft.com/office/drawing/2014/main" id="{00000000-0008-0000-0000-00000E000000}"/>
            </a:ext>
          </a:extLst>
        </xdr:cNvPr>
        <xdr:cNvGrpSpPr/>
      </xdr:nvGrpSpPr>
      <xdr:grpSpPr>
        <a:xfrm>
          <a:off x="304801" y="2111830"/>
          <a:ext cx="535425" cy="670490"/>
          <a:chOff x="2722046" y="3688247"/>
          <a:chExt cx="551754" cy="675933"/>
        </a:xfrm>
      </xdr:grpSpPr>
      <xdr:grpSp>
        <xdr:nvGrpSpPr>
          <xdr:cNvPr id="15" name="Gruppo 14">
            <a:extLst>
              <a:ext uri="{FF2B5EF4-FFF2-40B4-BE49-F238E27FC236}">
                <a16:creationId xmlns:a16="http://schemas.microsoft.com/office/drawing/2014/main" id="{00000000-0008-0000-0000-00000F000000}"/>
              </a:ext>
            </a:extLst>
          </xdr:cNvPr>
          <xdr:cNvGrpSpPr/>
        </xdr:nvGrpSpPr>
        <xdr:grpSpPr>
          <a:xfrm>
            <a:off x="2793477" y="3688247"/>
            <a:ext cx="432000" cy="438575"/>
            <a:chOff x="5415280" y="5507892"/>
            <a:chExt cx="432000" cy="438575"/>
          </a:xfrm>
        </xdr:grpSpPr>
        <xdr:sp macro="" textlink="">
          <xdr:nvSpPr>
            <xdr:cNvPr id="17" name="Ovale 16">
              <a:extLst>
                <a:ext uri="{FF2B5EF4-FFF2-40B4-BE49-F238E27FC236}">
                  <a16:creationId xmlns:a16="http://schemas.microsoft.com/office/drawing/2014/main" id="{00000000-0008-0000-0000-000011000000}"/>
                </a:ext>
              </a:extLst>
            </xdr:cNvPr>
            <xdr:cNvSpPr/>
          </xdr:nvSpPr>
          <xdr:spPr>
            <a:xfrm>
              <a:off x="5415280" y="5507892"/>
              <a:ext cx="432000" cy="432000"/>
            </a:xfrm>
            <a:prstGeom prst="ellipse">
              <a:avLst/>
            </a:prstGeom>
            <a:solidFill>
              <a:srgbClr val="00BA50"/>
            </a:solidFill>
            <a:ln>
              <a:noFill/>
            </a:ln>
          </xdr:spPr>
          <xdr:style>
            <a:lnRef idx="2">
              <a:schemeClr val="accent4"/>
            </a:lnRef>
            <a:fillRef idx="1">
              <a:schemeClr val="lt1"/>
            </a:fillRef>
            <a:effectRef idx="0">
              <a:schemeClr val="accent4"/>
            </a:effectRef>
            <a:fontRef idx="minor">
              <a:schemeClr val="dk1"/>
            </a:fontRef>
          </xdr:style>
          <xdr:txBody>
            <a:bodyPr wrap="square" rtlCol="0" anchor="ctr"/>
            <a:lstStyle>
              <a:defPPr>
                <a:defRPr lang="en-US"/>
              </a:defPPr>
              <a:lvl1pPr marL="0" algn="l" defTabSz="497937" rtl="0" eaLnBrk="1" latinLnBrk="0" hangingPunct="1">
                <a:defRPr sz="2000" kern="1200">
                  <a:solidFill>
                    <a:schemeClr val="dk1"/>
                  </a:solidFill>
                  <a:latin typeface="+mn-lt"/>
                  <a:ea typeface="+mn-ea"/>
                  <a:cs typeface="+mn-cs"/>
                </a:defRPr>
              </a:lvl1pPr>
              <a:lvl2pPr marL="497937" algn="l" defTabSz="497937" rtl="0" eaLnBrk="1" latinLnBrk="0" hangingPunct="1">
                <a:defRPr sz="2000" kern="1200">
                  <a:solidFill>
                    <a:schemeClr val="dk1"/>
                  </a:solidFill>
                  <a:latin typeface="+mn-lt"/>
                  <a:ea typeface="+mn-ea"/>
                  <a:cs typeface="+mn-cs"/>
                </a:defRPr>
              </a:lvl2pPr>
              <a:lvl3pPr marL="995873" algn="l" defTabSz="497937" rtl="0" eaLnBrk="1" latinLnBrk="0" hangingPunct="1">
                <a:defRPr sz="2000" kern="1200">
                  <a:solidFill>
                    <a:schemeClr val="dk1"/>
                  </a:solidFill>
                  <a:latin typeface="+mn-lt"/>
                  <a:ea typeface="+mn-ea"/>
                  <a:cs typeface="+mn-cs"/>
                </a:defRPr>
              </a:lvl3pPr>
              <a:lvl4pPr marL="1493810" algn="l" defTabSz="497937" rtl="0" eaLnBrk="1" latinLnBrk="0" hangingPunct="1">
                <a:defRPr sz="2000" kern="1200">
                  <a:solidFill>
                    <a:schemeClr val="dk1"/>
                  </a:solidFill>
                  <a:latin typeface="+mn-lt"/>
                  <a:ea typeface="+mn-ea"/>
                  <a:cs typeface="+mn-cs"/>
                </a:defRPr>
              </a:lvl4pPr>
              <a:lvl5pPr marL="1991746" algn="l" defTabSz="497937" rtl="0" eaLnBrk="1" latinLnBrk="0" hangingPunct="1">
                <a:defRPr sz="2000" kern="1200">
                  <a:solidFill>
                    <a:schemeClr val="dk1"/>
                  </a:solidFill>
                  <a:latin typeface="+mn-lt"/>
                  <a:ea typeface="+mn-ea"/>
                  <a:cs typeface="+mn-cs"/>
                </a:defRPr>
              </a:lvl5pPr>
              <a:lvl6pPr marL="2489683" algn="l" defTabSz="497937" rtl="0" eaLnBrk="1" latinLnBrk="0" hangingPunct="1">
                <a:defRPr sz="2000" kern="1200">
                  <a:solidFill>
                    <a:schemeClr val="dk1"/>
                  </a:solidFill>
                  <a:latin typeface="+mn-lt"/>
                  <a:ea typeface="+mn-ea"/>
                  <a:cs typeface="+mn-cs"/>
                </a:defRPr>
              </a:lvl6pPr>
              <a:lvl7pPr marL="2987619" algn="l" defTabSz="497937" rtl="0" eaLnBrk="1" latinLnBrk="0" hangingPunct="1">
                <a:defRPr sz="2000" kern="1200">
                  <a:solidFill>
                    <a:schemeClr val="dk1"/>
                  </a:solidFill>
                  <a:latin typeface="+mn-lt"/>
                  <a:ea typeface="+mn-ea"/>
                  <a:cs typeface="+mn-cs"/>
                </a:defRPr>
              </a:lvl7pPr>
              <a:lvl8pPr marL="3485556" algn="l" defTabSz="497937" rtl="0" eaLnBrk="1" latinLnBrk="0" hangingPunct="1">
                <a:defRPr sz="2000" kern="1200">
                  <a:solidFill>
                    <a:schemeClr val="dk1"/>
                  </a:solidFill>
                  <a:latin typeface="+mn-lt"/>
                  <a:ea typeface="+mn-ea"/>
                  <a:cs typeface="+mn-cs"/>
                </a:defRPr>
              </a:lvl8pPr>
              <a:lvl9pPr marL="3983492" algn="l" defTabSz="497937" rtl="0" eaLnBrk="1" latinLnBrk="0" hangingPunct="1">
                <a:defRPr sz="2000" kern="1200">
                  <a:solidFill>
                    <a:schemeClr val="dk1"/>
                  </a:solidFill>
                  <a:latin typeface="+mn-lt"/>
                  <a:ea typeface="+mn-ea"/>
                  <a:cs typeface="+mn-cs"/>
                </a:defRPr>
              </a:lvl9pPr>
            </a:lstStyle>
            <a:p>
              <a:pPr algn="ctr"/>
              <a:endParaRPr lang="it-IT"/>
            </a:p>
          </xdr:txBody>
        </xdr:sp>
        <xdr:pic>
          <xdr:nvPicPr>
            <xdr:cNvPr id="18" name="Picture 31">
              <a:extLst>
                <a:ext uri="{FF2B5EF4-FFF2-40B4-BE49-F238E27FC236}">
                  <a16:creationId xmlns:a16="http://schemas.microsoft.com/office/drawing/2014/main" id="{00000000-0008-0000-0000-000012000000}"/>
                </a:ext>
              </a:extLst>
            </xdr:cNvPr>
            <xdr:cNvPicPr>
              <a:picLocks noChangeAspect="1" noChangeArrowheads="1"/>
            </xdr:cNvPicPr>
          </xdr:nvPicPr>
          <xdr:blipFill rotWithShape="1">
            <a:blip xmlns:r="http://schemas.openxmlformats.org/officeDocument/2006/relationships" r:embed="rId12" cstate="print">
              <a:extLst>
                <a:ext uri="{BEBA8EAE-BF5A-486C-A8C5-ECC9F3942E4B}">
                  <a14:imgProps xmlns:a14="http://schemas.microsoft.com/office/drawing/2010/main">
                    <a14:imgLayer r:embed="rId13">
                      <a14:imgEffect>
                        <a14:backgroundRemoval t="67596" b="96400" l="3175" r="28577">
                          <a14:foregroundMark x1="8467" y1="84949" x2="8467" y2="84949"/>
                          <a14:foregroundMark x1="8696" y1="72704" x2="8696" y2="72704"/>
                        </a14:backgroundRemoval>
                      </a14:imgEffect>
                    </a14:imgLayer>
                  </a14:imgProps>
                </a:ext>
                <a:ext uri="{28A0092B-C50C-407E-A947-70E740481C1C}">
                  <a14:useLocalDpi xmlns:a14="http://schemas.microsoft.com/office/drawing/2010/main" val="0"/>
                </a:ext>
              </a:extLst>
            </a:blip>
            <a:srcRect t="63995" r="68248"/>
            <a:stretch/>
          </xdr:blipFill>
          <xdr:spPr bwMode="auto">
            <a:xfrm>
              <a:off x="5421018" y="5514467"/>
              <a:ext cx="424703" cy="43200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grpSp>
      <xdr:sp macro="" textlink="">
        <xdr:nvSpPr>
          <xdr:cNvPr id="16" name="Rettangolo 15">
            <a:extLst>
              <a:ext uri="{FF2B5EF4-FFF2-40B4-BE49-F238E27FC236}">
                <a16:creationId xmlns:a16="http://schemas.microsoft.com/office/drawing/2014/main" id="{00000000-0008-0000-0000-000010000000}"/>
              </a:ext>
            </a:extLst>
          </xdr:cNvPr>
          <xdr:cNvSpPr/>
        </xdr:nvSpPr>
        <xdr:spPr>
          <a:xfrm>
            <a:off x="2722046" y="4113406"/>
            <a:ext cx="551754" cy="250774"/>
          </a:xfrm>
          <a:prstGeom prst="rect">
            <a:avLst/>
          </a:prstGeom>
        </xdr:spPr>
        <xdr:txBody>
          <a:bodyPr wrap="square">
            <a:spAutoFit/>
          </a:bodyPr>
          <a:lstStyle>
            <a:defPPr>
              <a:defRPr lang="en-US"/>
            </a:defPPr>
            <a:lvl1pPr marL="0" algn="l" defTabSz="497937" rtl="0" eaLnBrk="1" latinLnBrk="0" hangingPunct="1">
              <a:defRPr sz="2000" kern="1200">
                <a:solidFill>
                  <a:schemeClr val="tx1"/>
                </a:solidFill>
                <a:latin typeface="+mn-lt"/>
                <a:ea typeface="+mn-ea"/>
                <a:cs typeface="+mn-cs"/>
              </a:defRPr>
            </a:lvl1pPr>
            <a:lvl2pPr marL="497937" algn="l" defTabSz="497937" rtl="0" eaLnBrk="1" latinLnBrk="0" hangingPunct="1">
              <a:defRPr sz="2000" kern="1200">
                <a:solidFill>
                  <a:schemeClr val="tx1"/>
                </a:solidFill>
                <a:latin typeface="+mn-lt"/>
                <a:ea typeface="+mn-ea"/>
                <a:cs typeface="+mn-cs"/>
              </a:defRPr>
            </a:lvl2pPr>
            <a:lvl3pPr marL="995873" algn="l" defTabSz="497937" rtl="0" eaLnBrk="1" latinLnBrk="0" hangingPunct="1">
              <a:defRPr sz="2000" kern="1200">
                <a:solidFill>
                  <a:schemeClr val="tx1"/>
                </a:solidFill>
                <a:latin typeface="+mn-lt"/>
                <a:ea typeface="+mn-ea"/>
                <a:cs typeface="+mn-cs"/>
              </a:defRPr>
            </a:lvl3pPr>
            <a:lvl4pPr marL="1493810" algn="l" defTabSz="497937" rtl="0" eaLnBrk="1" latinLnBrk="0" hangingPunct="1">
              <a:defRPr sz="2000" kern="1200">
                <a:solidFill>
                  <a:schemeClr val="tx1"/>
                </a:solidFill>
                <a:latin typeface="+mn-lt"/>
                <a:ea typeface="+mn-ea"/>
                <a:cs typeface="+mn-cs"/>
              </a:defRPr>
            </a:lvl4pPr>
            <a:lvl5pPr marL="1991746" algn="l" defTabSz="497937" rtl="0" eaLnBrk="1" latinLnBrk="0" hangingPunct="1">
              <a:defRPr sz="2000" kern="1200">
                <a:solidFill>
                  <a:schemeClr val="tx1"/>
                </a:solidFill>
                <a:latin typeface="+mn-lt"/>
                <a:ea typeface="+mn-ea"/>
                <a:cs typeface="+mn-cs"/>
              </a:defRPr>
            </a:lvl5pPr>
            <a:lvl6pPr marL="2489683" algn="l" defTabSz="497937" rtl="0" eaLnBrk="1" latinLnBrk="0" hangingPunct="1">
              <a:defRPr sz="2000" kern="1200">
                <a:solidFill>
                  <a:schemeClr val="tx1"/>
                </a:solidFill>
                <a:latin typeface="+mn-lt"/>
                <a:ea typeface="+mn-ea"/>
                <a:cs typeface="+mn-cs"/>
              </a:defRPr>
            </a:lvl6pPr>
            <a:lvl7pPr marL="2987619" algn="l" defTabSz="497937" rtl="0" eaLnBrk="1" latinLnBrk="0" hangingPunct="1">
              <a:defRPr sz="2000" kern="1200">
                <a:solidFill>
                  <a:schemeClr val="tx1"/>
                </a:solidFill>
                <a:latin typeface="+mn-lt"/>
                <a:ea typeface="+mn-ea"/>
                <a:cs typeface="+mn-cs"/>
              </a:defRPr>
            </a:lvl7pPr>
            <a:lvl8pPr marL="3485556" algn="l" defTabSz="497937" rtl="0" eaLnBrk="1" latinLnBrk="0" hangingPunct="1">
              <a:defRPr sz="2000" kern="1200">
                <a:solidFill>
                  <a:schemeClr val="tx1"/>
                </a:solidFill>
                <a:latin typeface="+mn-lt"/>
                <a:ea typeface="+mn-ea"/>
                <a:cs typeface="+mn-cs"/>
              </a:defRPr>
            </a:lvl8pPr>
            <a:lvl9pPr marL="3983492" algn="l" defTabSz="497937" rtl="0" eaLnBrk="1" latinLnBrk="0" hangingPunct="1">
              <a:defRPr sz="2000" kern="1200">
                <a:solidFill>
                  <a:schemeClr val="tx1"/>
                </a:solidFill>
                <a:latin typeface="+mn-lt"/>
                <a:ea typeface="+mn-ea"/>
                <a:cs typeface="+mn-cs"/>
              </a:defRPr>
            </a:lvl9pPr>
          </a:lstStyle>
          <a:p>
            <a:pPr algn="ctr"/>
            <a:endParaRPr lang="it-IT" sz="700" b="1" cap="small">
              <a:solidFill>
                <a:srgbClr val="00B050"/>
              </a:solidFill>
              <a:latin typeface="Segoe Print" panose="02000600000000000000" pitchFamily="2" charset="0"/>
            </a:endParaRPr>
          </a:p>
        </xdr:txBody>
      </xdr:sp>
    </xdr:grpSp>
    <xdr:clientData/>
  </xdr:twoCellAnchor>
  <xdr:twoCellAnchor>
    <xdr:from>
      <xdr:col>0</xdr:col>
      <xdr:colOff>376353</xdr:colOff>
      <xdr:row>16</xdr:row>
      <xdr:rowOff>195945</xdr:rowOff>
    </xdr:from>
    <xdr:to>
      <xdr:col>1</xdr:col>
      <xdr:colOff>218671</xdr:colOff>
      <xdr:row>17</xdr:row>
      <xdr:rowOff>312259</xdr:rowOff>
    </xdr:to>
    <xdr:sp macro="" textlink="">
      <xdr:nvSpPr>
        <xdr:cNvPr id="19" name="Freeform 591">
          <a:extLst>
            <a:ext uri="{FF2B5EF4-FFF2-40B4-BE49-F238E27FC236}">
              <a16:creationId xmlns:a16="http://schemas.microsoft.com/office/drawing/2014/main" id="{00000000-0008-0000-0000-000013000000}"/>
            </a:ext>
          </a:extLst>
        </xdr:cNvPr>
        <xdr:cNvSpPr>
          <a:spLocks noChangeAspect="1" noEditPoints="1"/>
        </xdr:cNvSpPr>
      </xdr:nvSpPr>
      <xdr:spPr bwMode="auto">
        <a:xfrm>
          <a:off x="376353" y="3259185"/>
          <a:ext cx="429058" cy="428734"/>
        </a:xfrm>
        <a:custGeom>
          <a:avLst/>
          <a:gdLst>
            <a:gd name="T0" fmla="*/ 0 w 512"/>
            <a:gd name="T1" fmla="*/ 184511 h 512"/>
            <a:gd name="T2" fmla="*/ 369021 w 512"/>
            <a:gd name="T3" fmla="*/ 184511 h 512"/>
            <a:gd name="T4" fmla="*/ 212620 w 512"/>
            <a:gd name="T5" fmla="*/ 145590 h 512"/>
            <a:gd name="T6" fmla="*/ 182348 w 512"/>
            <a:gd name="T7" fmla="*/ 99463 h 512"/>
            <a:gd name="T8" fmla="*/ 138383 w 512"/>
            <a:gd name="T9" fmla="*/ 160005 h 512"/>
            <a:gd name="T10" fmla="*/ 170816 w 512"/>
            <a:gd name="T11" fmla="*/ 87210 h 512"/>
            <a:gd name="T12" fmla="*/ 190276 w 512"/>
            <a:gd name="T13" fmla="*/ 84327 h 512"/>
            <a:gd name="T14" fmla="*/ 196763 w 512"/>
            <a:gd name="T15" fmla="*/ 87931 h 512"/>
            <a:gd name="T16" fmla="*/ 226314 w 512"/>
            <a:gd name="T17" fmla="*/ 125409 h 512"/>
            <a:gd name="T18" fmla="*/ 241449 w 512"/>
            <a:gd name="T19" fmla="*/ 127572 h 512"/>
            <a:gd name="T20" fmla="*/ 228476 w 512"/>
            <a:gd name="T21" fmla="*/ 163609 h 512"/>
            <a:gd name="T22" fmla="*/ 197484 w 512"/>
            <a:gd name="T23" fmla="*/ 158564 h 512"/>
            <a:gd name="T24" fmla="*/ 199646 w 512"/>
            <a:gd name="T25" fmla="*/ 143428 h 512"/>
            <a:gd name="T26" fmla="*/ 168654 w 512"/>
            <a:gd name="T27" fmla="*/ 260909 h 512"/>
            <a:gd name="T28" fmla="*/ 89372 w 512"/>
            <a:gd name="T29" fmla="*/ 268838 h 512"/>
            <a:gd name="T30" fmla="*/ 77120 w 512"/>
            <a:gd name="T31" fmla="*/ 255143 h 512"/>
            <a:gd name="T32" fmla="*/ 103066 w 512"/>
            <a:gd name="T33" fmla="*/ 201808 h 512"/>
            <a:gd name="T34" fmla="*/ 86489 w 512"/>
            <a:gd name="T35" fmla="*/ 199646 h 512"/>
            <a:gd name="T36" fmla="*/ 119644 w 512"/>
            <a:gd name="T37" fmla="*/ 179465 h 512"/>
            <a:gd name="T38" fmla="*/ 139824 w 512"/>
            <a:gd name="T39" fmla="*/ 212620 h 512"/>
            <a:gd name="T40" fmla="*/ 132617 w 512"/>
            <a:gd name="T41" fmla="*/ 222710 h 512"/>
            <a:gd name="T42" fmla="*/ 119644 w 512"/>
            <a:gd name="T43" fmla="*/ 203971 h 512"/>
            <a:gd name="T44" fmla="*/ 93697 w 512"/>
            <a:gd name="T45" fmla="*/ 253702 h 512"/>
            <a:gd name="T46" fmla="*/ 168654 w 512"/>
            <a:gd name="T47" fmla="*/ 260909 h 512"/>
            <a:gd name="T48" fmla="*/ 285415 w 512"/>
            <a:gd name="T49" fmla="*/ 265234 h 512"/>
            <a:gd name="T50" fmla="*/ 212620 w 512"/>
            <a:gd name="T51" fmla="*/ 268838 h 512"/>
            <a:gd name="T52" fmla="*/ 224151 w 512"/>
            <a:gd name="T53" fmla="*/ 291181 h 512"/>
            <a:gd name="T54" fmla="*/ 213340 w 512"/>
            <a:gd name="T55" fmla="*/ 291181 h 512"/>
            <a:gd name="T56" fmla="*/ 191718 w 512"/>
            <a:gd name="T57" fmla="*/ 258747 h 512"/>
            <a:gd name="T58" fmla="*/ 224151 w 512"/>
            <a:gd name="T59" fmla="*/ 237846 h 512"/>
            <a:gd name="T60" fmla="*/ 219106 w 512"/>
            <a:gd name="T61" fmla="*/ 253702 h 512"/>
            <a:gd name="T62" fmla="*/ 276045 w 512"/>
            <a:gd name="T63" fmla="*/ 250819 h 512"/>
            <a:gd name="T64" fmla="*/ 245774 w 512"/>
            <a:gd name="T65" fmla="*/ 183069 h 512"/>
            <a:gd name="T66" fmla="*/ 291901 w 512"/>
            <a:gd name="T67" fmla="*/ 247215 h 512"/>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0" t="0" r="r" b="b"/>
          <a:pathLst>
            <a:path w="512" h="512">
              <a:moveTo>
                <a:pt x="256" y="0"/>
              </a:moveTo>
              <a:cubicBezTo>
                <a:pt x="114" y="0"/>
                <a:pt x="0" y="114"/>
                <a:pt x="0" y="256"/>
              </a:cubicBezTo>
              <a:cubicBezTo>
                <a:pt x="0" y="397"/>
                <a:pt x="114" y="512"/>
                <a:pt x="256" y="512"/>
              </a:cubicBezTo>
              <a:cubicBezTo>
                <a:pt x="397" y="512"/>
                <a:pt x="512" y="397"/>
                <a:pt x="512" y="256"/>
              </a:cubicBezTo>
              <a:cubicBezTo>
                <a:pt x="512" y="114"/>
                <a:pt x="397" y="0"/>
                <a:pt x="256" y="0"/>
              </a:cubicBezTo>
              <a:close/>
              <a:moveTo>
                <a:pt x="295" y="202"/>
              </a:moveTo>
              <a:cubicBezTo>
                <a:pt x="258" y="138"/>
                <a:pt x="258" y="138"/>
                <a:pt x="258" y="138"/>
              </a:cubicBezTo>
              <a:cubicBezTo>
                <a:pt x="253" y="138"/>
                <a:pt x="253" y="138"/>
                <a:pt x="253" y="138"/>
              </a:cubicBezTo>
              <a:cubicBezTo>
                <a:pt x="206" y="218"/>
                <a:pt x="206" y="218"/>
                <a:pt x="206" y="218"/>
              </a:cubicBezTo>
              <a:cubicBezTo>
                <a:pt x="203" y="224"/>
                <a:pt x="197" y="225"/>
                <a:pt x="192" y="222"/>
              </a:cubicBezTo>
              <a:cubicBezTo>
                <a:pt x="186" y="219"/>
                <a:pt x="185" y="212"/>
                <a:pt x="188" y="207"/>
              </a:cubicBezTo>
              <a:cubicBezTo>
                <a:pt x="237" y="121"/>
                <a:pt x="237" y="121"/>
                <a:pt x="237" y="121"/>
              </a:cubicBezTo>
              <a:cubicBezTo>
                <a:pt x="239" y="118"/>
                <a:pt x="243" y="116"/>
                <a:pt x="247" y="116"/>
              </a:cubicBezTo>
              <a:cubicBezTo>
                <a:pt x="264" y="117"/>
                <a:pt x="264" y="117"/>
                <a:pt x="264" y="117"/>
              </a:cubicBezTo>
              <a:cubicBezTo>
                <a:pt x="264" y="117"/>
                <a:pt x="264" y="117"/>
                <a:pt x="264" y="117"/>
              </a:cubicBezTo>
              <a:cubicBezTo>
                <a:pt x="267" y="117"/>
                <a:pt x="271" y="118"/>
                <a:pt x="273" y="122"/>
              </a:cubicBezTo>
              <a:cubicBezTo>
                <a:pt x="311" y="187"/>
                <a:pt x="311" y="187"/>
                <a:pt x="311" y="187"/>
              </a:cubicBezTo>
              <a:cubicBezTo>
                <a:pt x="314" y="174"/>
                <a:pt x="314" y="174"/>
                <a:pt x="314" y="174"/>
              </a:cubicBezTo>
              <a:cubicBezTo>
                <a:pt x="315" y="168"/>
                <a:pt x="320" y="164"/>
                <a:pt x="326" y="165"/>
              </a:cubicBezTo>
              <a:cubicBezTo>
                <a:pt x="332" y="166"/>
                <a:pt x="336" y="171"/>
                <a:pt x="335" y="177"/>
              </a:cubicBezTo>
              <a:cubicBezTo>
                <a:pt x="327" y="219"/>
                <a:pt x="327" y="219"/>
                <a:pt x="327" y="219"/>
              </a:cubicBezTo>
              <a:cubicBezTo>
                <a:pt x="326" y="224"/>
                <a:pt x="322" y="227"/>
                <a:pt x="317" y="227"/>
              </a:cubicBezTo>
              <a:cubicBezTo>
                <a:pt x="316" y="227"/>
                <a:pt x="315" y="227"/>
                <a:pt x="315" y="227"/>
              </a:cubicBezTo>
              <a:cubicBezTo>
                <a:pt x="274" y="220"/>
                <a:pt x="274" y="220"/>
                <a:pt x="274" y="220"/>
              </a:cubicBezTo>
              <a:cubicBezTo>
                <a:pt x="268" y="219"/>
                <a:pt x="264" y="213"/>
                <a:pt x="265" y="207"/>
              </a:cubicBezTo>
              <a:cubicBezTo>
                <a:pt x="266" y="202"/>
                <a:pt x="271" y="198"/>
                <a:pt x="277" y="199"/>
              </a:cubicBezTo>
              <a:lnTo>
                <a:pt x="295" y="202"/>
              </a:lnTo>
              <a:close/>
              <a:moveTo>
                <a:pt x="234" y="362"/>
              </a:moveTo>
              <a:cubicBezTo>
                <a:pt x="234" y="368"/>
                <a:pt x="230" y="373"/>
                <a:pt x="224" y="373"/>
              </a:cubicBezTo>
              <a:cubicBezTo>
                <a:pt x="124" y="373"/>
                <a:pt x="124" y="373"/>
                <a:pt x="124" y="373"/>
              </a:cubicBezTo>
              <a:cubicBezTo>
                <a:pt x="121" y="373"/>
                <a:pt x="117" y="371"/>
                <a:pt x="115" y="368"/>
              </a:cubicBezTo>
              <a:cubicBezTo>
                <a:pt x="107" y="354"/>
                <a:pt x="107" y="354"/>
                <a:pt x="107" y="354"/>
              </a:cubicBezTo>
              <a:cubicBezTo>
                <a:pt x="105" y="351"/>
                <a:pt x="105" y="347"/>
                <a:pt x="107" y="343"/>
              </a:cubicBezTo>
              <a:cubicBezTo>
                <a:pt x="143" y="280"/>
                <a:pt x="143" y="280"/>
                <a:pt x="143" y="280"/>
              </a:cubicBezTo>
              <a:cubicBezTo>
                <a:pt x="134" y="283"/>
                <a:pt x="134" y="283"/>
                <a:pt x="134" y="283"/>
              </a:cubicBezTo>
              <a:cubicBezTo>
                <a:pt x="128" y="285"/>
                <a:pt x="122" y="282"/>
                <a:pt x="120" y="277"/>
              </a:cubicBezTo>
              <a:cubicBezTo>
                <a:pt x="118" y="271"/>
                <a:pt x="121" y="265"/>
                <a:pt x="126" y="263"/>
              </a:cubicBezTo>
              <a:cubicBezTo>
                <a:pt x="166" y="249"/>
                <a:pt x="166" y="249"/>
                <a:pt x="166" y="249"/>
              </a:cubicBezTo>
              <a:cubicBezTo>
                <a:pt x="171" y="247"/>
                <a:pt x="178" y="250"/>
                <a:pt x="180" y="256"/>
              </a:cubicBezTo>
              <a:cubicBezTo>
                <a:pt x="194" y="295"/>
                <a:pt x="194" y="295"/>
                <a:pt x="194" y="295"/>
              </a:cubicBezTo>
              <a:cubicBezTo>
                <a:pt x="196" y="301"/>
                <a:pt x="193" y="307"/>
                <a:pt x="187" y="309"/>
              </a:cubicBezTo>
              <a:cubicBezTo>
                <a:pt x="186" y="309"/>
                <a:pt x="185" y="309"/>
                <a:pt x="184" y="309"/>
              </a:cubicBezTo>
              <a:cubicBezTo>
                <a:pt x="179" y="309"/>
                <a:pt x="175" y="307"/>
                <a:pt x="174" y="302"/>
              </a:cubicBezTo>
              <a:cubicBezTo>
                <a:pt x="166" y="283"/>
                <a:pt x="166" y="283"/>
                <a:pt x="166" y="283"/>
              </a:cubicBezTo>
              <a:cubicBezTo>
                <a:pt x="128" y="348"/>
                <a:pt x="128" y="348"/>
                <a:pt x="128" y="348"/>
              </a:cubicBezTo>
              <a:cubicBezTo>
                <a:pt x="130" y="352"/>
                <a:pt x="130" y="352"/>
                <a:pt x="130" y="352"/>
              </a:cubicBezTo>
              <a:cubicBezTo>
                <a:pt x="224" y="352"/>
                <a:pt x="224" y="352"/>
                <a:pt x="224" y="352"/>
              </a:cubicBezTo>
              <a:cubicBezTo>
                <a:pt x="230" y="352"/>
                <a:pt x="234" y="356"/>
                <a:pt x="234" y="362"/>
              </a:cubicBezTo>
              <a:close/>
              <a:moveTo>
                <a:pt x="405" y="354"/>
              </a:moveTo>
              <a:cubicBezTo>
                <a:pt x="396" y="368"/>
                <a:pt x="396" y="368"/>
                <a:pt x="396" y="368"/>
              </a:cubicBezTo>
              <a:cubicBezTo>
                <a:pt x="394" y="371"/>
                <a:pt x="391" y="373"/>
                <a:pt x="387" y="373"/>
              </a:cubicBezTo>
              <a:cubicBezTo>
                <a:pt x="295" y="373"/>
                <a:pt x="295" y="373"/>
                <a:pt x="295" y="373"/>
              </a:cubicBezTo>
              <a:cubicBezTo>
                <a:pt x="311" y="389"/>
                <a:pt x="311" y="389"/>
                <a:pt x="311" y="389"/>
              </a:cubicBezTo>
              <a:cubicBezTo>
                <a:pt x="315" y="393"/>
                <a:pt x="315" y="400"/>
                <a:pt x="311" y="404"/>
              </a:cubicBezTo>
              <a:cubicBezTo>
                <a:pt x="309" y="406"/>
                <a:pt x="306" y="407"/>
                <a:pt x="303" y="407"/>
              </a:cubicBezTo>
              <a:cubicBezTo>
                <a:pt x="300" y="407"/>
                <a:pt x="298" y="406"/>
                <a:pt x="296" y="404"/>
              </a:cubicBezTo>
              <a:cubicBezTo>
                <a:pt x="266" y="374"/>
                <a:pt x="266" y="374"/>
                <a:pt x="266" y="374"/>
              </a:cubicBezTo>
              <a:cubicBezTo>
                <a:pt x="262" y="370"/>
                <a:pt x="262" y="363"/>
                <a:pt x="266" y="359"/>
              </a:cubicBezTo>
              <a:cubicBezTo>
                <a:pt x="296" y="330"/>
                <a:pt x="296" y="330"/>
                <a:pt x="296" y="330"/>
              </a:cubicBezTo>
              <a:cubicBezTo>
                <a:pt x="300" y="325"/>
                <a:pt x="307" y="325"/>
                <a:pt x="311" y="330"/>
              </a:cubicBezTo>
              <a:cubicBezTo>
                <a:pt x="315" y="334"/>
                <a:pt x="315" y="341"/>
                <a:pt x="311" y="345"/>
              </a:cubicBezTo>
              <a:cubicBezTo>
                <a:pt x="304" y="352"/>
                <a:pt x="304" y="352"/>
                <a:pt x="304" y="352"/>
              </a:cubicBezTo>
              <a:cubicBezTo>
                <a:pt x="381" y="352"/>
                <a:pt x="381" y="352"/>
                <a:pt x="381" y="352"/>
              </a:cubicBezTo>
              <a:cubicBezTo>
                <a:pt x="383" y="348"/>
                <a:pt x="383" y="348"/>
                <a:pt x="383" y="348"/>
              </a:cubicBezTo>
              <a:cubicBezTo>
                <a:pt x="337" y="268"/>
                <a:pt x="337" y="268"/>
                <a:pt x="337" y="268"/>
              </a:cubicBezTo>
              <a:cubicBezTo>
                <a:pt x="334" y="263"/>
                <a:pt x="335" y="257"/>
                <a:pt x="341" y="254"/>
              </a:cubicBezTo>
              <a:cubicBezTo>
                <a:pt x="346" y="251"/>
                <a:pt x="352" y="253"/>
                <a:pt x="355" y="258"/>
              </a:cubicBezTo>
              <a:cubicBezTo>
                <a:pt x="405" y="343"/>
                <a:pt x="405" y="343"/>
                <a:pt x="405" y="343"/>
              </a:cubicBezTo>
              <a:cubicBezTo>
                <a:pt x="407" y="347"/>
                <a:pt x="407" y="351"/>
                <a:pt x="405" y="354"/>
              </a:cubicBezTo>
              <a:close/>
            </a:path>
          </a:pathLst>
        </a:custGeom>
        <a:solidFill>
          <a:srgbClr val="00BA50"/>
        </a:solidFill>
        <a:ln>
          <a:noFill/>
        </a:ln>
      </xdr:spPr>
      <xdr:txBody>
        <a:bodyPr wrap="square"/>
        <a:lstStyle>
          <a:defPPr>
            <a:defRPr lang="en-US"/>
          </a:defPPr>
          <a:lvl1pPr marL="0" algn="l" defTabSz="497937" rtl="0" eaLnBrk="1" latinLnBrk="0" hangingPunct="1">
            <a:defRPr sz="2000" kern="1200">
              <a:solidFill>
                <a:schemeClr val="tx1"/>
              </a:solidFill>
              <a:latin typeface="+mn-lt"/>
              <a:ea typeface="+mn-ea"/>
              <a:cs typeface="+mn-cs"/>
            </a:defRPr>
          </a:lvl1pPr>
          <a:lvl2pPr marL="497937" algn="l" defTabSz="497937" rtl="0" eaLnBrk="1" latinLnBrk="0" hangingPunct="1">
            <a:defRPr sz="2000" kern="1200">
              <a:solidFill>
                <a:schemeClr val="tx1"/>
              </a:solidFill>
              <a:latin typeface="+mn-lt"/>
              <a:ea typeface="+mn-ea"/>
              <a:cs typeface="+mn-cs"/>
            </a:defRPr>
          </a:lvl2pPr>
          <a:lvl3pPr marL="995873" algn="l" defTabSz="497937" rtl="0" eaLnBrk="1" latinLnBrk="0" hangingPunct="1">
            <a:defRPr sz="2000" kern="1200">
              <a:solidFill>
                <a:schemeClr val="tx1"/>
              </a:solidFill>
              <a:latin typeface="+mn-lt"/>
              <a:ea typeface="+mn-ea"/>
              <a:cs typeface="+mn-cs"/>
            </a:defRPr>
          </a:lvl3pPr>
          <a:lvl4pPr marL="1493810" algn="l" defTabSz="497937" rtl="0" eaLnBrk="1" latinLnBrk="0" hangingPunct="1">
            <a:defRPr sz="2000" kern="1200">
              <a:solidFill>
                <a:schemeClr val="tx1"/>
              </a:solidFill>
              <a:latin typeface="+mn-lt"/>
              <a:ea typeface="+mn-ea"/>
              <a:cs typeface="+mn-cs"/>
            </a:defRPr>
          </a:lvl4pPr>
          <a:lvl5pPr marL="1991746" algn="l" defTabSz="497937" rtl="0" eaLnBrk="1" latinLnBrk="0" hangingPunct="1">
            <a:defRPr sz="2000" kern="1200">
              <a:solidFill>
                <a:schemeClr val="tx1"/>
              </a:solidFill>
              <a:latin typeface="+mn-lt"/>
              <a:ea typeface="+mn-ea"/>
              <a:cs typeface="+mn-cs"/>
            </a:defRPr>
          </a:lvl5pPr>
          <a:lvl6pPr marL="2489683" algn="l" defTabSz="497937" rtl="0" eaLnBrk="1" latinLnBrk="0" hangingPunct="1">
            <a:defRPr sz="2000" kern="1200">
              <a:solidFill>
                <a:schemeClr val="tx1"/>
              </a:solidFill>
              <a:latin typeface="+mn-lt"/>
              <a:ea typeface="+mn-ea"/>
              <a:cs typeface="+mn-cs"/>
            </a:defRPr>
          </a:lvl6pPr>
          <a:lvl7pPr marL="2987619" algn="l" defTabSz="497937" rtl="0" eaLnBrk="1" latinLnBrk="0" hangingPunct="1">
            <a:defRPr sz="2000" kern="1200">
              <a:solidFill>
                <a:schemeClr val="tx1"/>
              </a:solidFill>
              <a:latin typeface="+mn-lt"/>
              <a:ea typeface="+mn-ea"/>
              <a:cs typeface="+mn-cs"/>
            </a:defRPr>
          </a:lvl7pPr>
          <a:lvl8pPr marL="3485556" algn="l" defTabSz="497937" rtl="0" eaLnBrk="1" latinLnBrk="0" hangingPunct="1">
            <a:defRPr sz="2000" kern="1200">
              <a:solidFill>
                <a:schemeClr val="tx1"/>
              </a:solidFill>
              <a:latin typeface="+mn-lt"/>
              <a:ea typeface="+mn-ea"/>
              <a:cs typeface="+mn-cs"/>
            </a:defRPr>
          </a:lvl8pPr>
          <a:lvl9pPr marL="3983492" algn="l" defTabSz="497937" rtl="0" eaLnBrk="1" latinLnBrk="0" hangingPunct="1">
            <a:defRPr sz="2000" kern="1200">
              <a:solidFill>
                <a:schemeClr val="tx1"/>
              </a:solidFill>
              <a:latin typeface="+mn-lt"/>
              <a:ea typeface="+mn-ea"/>
              <a:cs typeface="+mn-cs"/>
            </a:defRPr>
          </a:lvl9pPr>
        </a:lstStyle>
        <a:p>
          <a:pPr marL="0" marR="0" lvl="0" indent="0" defTabSz="914400" eaLnBrk="0" fontAlgn="base" latinLnBrk="0" hangingPunct="0">
            <a:lnSpc>
              <a:spcPct val="100000"/>
            </a:lnSpc>
            <a:spcBef>
              <a:spcPct val="0"/>
            </a:spcBef>
            <a:spcAft>
              <a:spcPct val="0"/>
            </a:spcAft>
            <a:buClrTx/>
            <a:buSzTx/>
            <a:buFontTx/>
            <a:buNone/>
            <a:tabLst/>
            <a:defRPr/>
          </a:pPr>
          <a:endParaRPr kumimoji="0" lang="it-IT" sz="1800" b="0" i="0" u="none" strike="noStrike" kern="0" cap="none" spc="0" normalizeH="0" baseline="0">
            <a:ln>
              <a:noFill/>
            </a:ln>
            <a:solidFill>
              <a:prstClr val="black"/>
            </a:solidFill>
            <a:effectLst/>
            <a:uLnTx/>
            <a:uFillTx/>
            <a:latin typeface="Arial" panose="020B0604020202020204" pitchFamily="34" charset="0"/>
          </a:endParaRPr>
        </a:p>
      </xdr:txBody>
    </xdr:sp>
    <xdr:clientData/>
  </xdr:twoCellAnchor>
  <xdr:twoCellAnchor>
    <xdr:from>
      <xdr:col>0</xdr:col>
      <xdr:colOff>421880</xdr:colOff>
      <xdr:row>21</xdr:row>
      <xdr:rowOff>205864</xdr:rowOff>
    </xdr:from>
    <xdr:to>
      <xdr:col>1</xdr:col>
      <xdr:colOff>263069</xdr:colOff>
      <xdr:row>23</xdr:row>
      <xdr:rowOff>9759</xdr:rowOff>
    </xdr:to>
    <xdr:sp macro="" textlink="">
      <xdr:nvSpPr>
        <xdr:cNvPr id="20" name="Ovale 19">
          <a:extLst>
            <a:ext uri="{FF2B5EF4-FFF2-40B4-BE49-F238E27FC236}">
              <a16:creationId xmlns:a16="http://schemas.microsoft.com/office/drawing/2014/main" id="{00000000-0008-0000-0000-000014000000}"/>
            </a:ext>
          </a:extLst>
        </xdr:cNvPr>
        <xdr:cNvSpPr/>
      </xdr:nvSpPr>
      <xdr:spPr>
        <a:xfrm>
          <a:off x="421880" y="4930264"/>
          <a:ext cx="427929" cy="428735"/>
        </a:xfrm>
        <a:prstGeom prst="ellipse">
          <a:avLst/>
        </a:prstGeom>
        <a:solidFill>
          <a:srgbClr val="00BA50"/>
        </a:solidFill>
        <a:ln>
          <a:noFill/>
        </a:ln>
      </xdr:spPr>
      <xdr:style>
        <a:lnRef idx="2">
          <a:schemeClr val="accent3"/>
        </a:lnRef>
        <a:fillRef idx="1">
          <a:schemeClr val="lt1"/>
        </a:fillRef>
        <a:effectRef idx="0">
          <a:schemeClr val="accent3"/>
        </a:effectRef>
        <a:fontRef idx="minor">
          <a:schemeClr val="dk1"/>
        </a:fontRef>
      </xdr:style>
      <xdr:txBody>
        <a:bodyPr wrap="square" rtlCol="0" anchor="ctr"/>
        <a:lstStyle>
          <a:defPPr>
            <a:defRPr lang="en-US"/>
          </a:defPPr>
          <a:lvl1pPr marL="0" algn="l" defTabSz="497937" rtl="0" eaLnBrk="1" latinLnBrk="0" hangingPunct="1">
            <a:defRPr sz="2000" kern="1200">
              <a:solidFill>
                <a:schemeClr val="dk1"/>
              </a:solidFill>
              <a:latin typeface="+mn-lt"/>
              <a:ea typeface="+mn-ea"/>
              <a:cs typeface="+mn-cs"/>
            </a:defRPr>
          </a:lvl1pPr>
          <a:lvl2pPr marL="497937" algn="l" defTabSz="497937" rtl="0" eaLnBrk="1" latinLnBrk="0" hangingPunct="1">
            <a:defRPr sz="2000" kern="1200">
              <a:solidFill>
                <a:schemeClr val="dk1"/>
              </a:solidFill>
              <a:latin typeface="+mn-lt"/>
              <a:ea typeface="+mn-ea"/>
              <a:cs typeface="+mn-cs"/>
            </a:defRPr>
          </a:lvl2pPr>
          <a:lvl3pPr marL="995873" algn="l" defTabSz="497937" rtl="0" eaLnBrk="1" latinLnBrk="0" hangingPunct="1">
            <a:defRPr sz="2000" kern="1200">
              <a:solidFill>
                <a:schemeClr val="dk1"/>
              </a:solidFill>
              <a:latin typeface="+mn-lt"/>
              <a:ea typeface="+mn-ea"/>
              <a:cs typeface="+mn-cs"/>
            </a:defRPr>
          </a:lvl3pPr>
          <a:lvl4pPr marL="1493810" algn="l" defTabSz="497937" rtl="0" eaLnBrk="1" latinLnBrk="0" hangingPunct="1">
            <a:defRPr sz="2000" kern="1200">
              <a:solidFill>
                <a:schemeClr val="dk1"/>
              </a:solidFill>
              <a:latin typeface="+mn-lt"/>
              <a:ea typeface="+mn-ea"/>
              <a:cs typeface="+mn-cs"/>
            </a:defRPr>
          </a:lvl4pPr>
          <a:lvl5pPr marL="1991746" algn="l" defTabSz="497937" rtl="0" eaLnBrk="1" latinLnBrk="0" hangingPunct="1">
            <a:defRPr sz="2000" kern="1200">
              <a:solidFill>
                <a:schemeClr val="dk1"/>
              </a:solidFill>
              <a:latin typeface="+mn-lt"/>
              <a:ea typeface="+mn-ea"/>
              <a:cs typeface="+mn-cs"/>
            </a:defRPr>
          </a:lvl5pPr>
          <a:lvl6pPr marL="2489683" algn="l" defTabSz="497937" rtl="0" eaLnBrk="1" latinLnBrk="0" hangingPunct="1">
            <a:defRPr sz="2000" kern="1200">
              <a:solidFill>
                <a:schemeClr val="dk1"/>
              </a:solidFill>
              <a:latin typeface="+mn-lt"/>
              <a:ea typeface="+mn-ea"/>
              <a:cs typeface="+mn-cs"/>
            </a:defRPr>
          </a:lvl6pPr>
          <a:lvl7pPr marL="2987619" algn="l" defTabSz="497937" rtl="0" eaLnBrk="1" latinLnBrk="0" hangingPunct="1">
            <a:defRPr sz="2000" kern="1200">
              <a:solidFill>
                <a:schemeClr val="dk1"/>
              </a:solidFill>
              <a:latin typeface="+mn-lt"/>
              <a:ea typeface="+mn-ea"/>
              <a:cs typeface="+mn-cs"/>
            </a:defRPr>
          </a:lvl7pPr>
          <a:lvl8pPr marL="3485556" algn="l" defTabSz="497937" rtl="0" eaLnBrk="1" latinLnBrk="0" hangingPunct="1">
            <a:defRPr sz="2000" kern="1200">
              <a:solidFill>
                <a:schemeClr val="dk1"/>
              </a:solidFill>
              <a:latin typeface="+mn-lt"/>
              <a:ea typeface="+mn-ea"/>
              <a:cs typeface="+mn-cs"/>
            </a:defRPr>
          </a:lvl8pPr>
          <a:lvl9pPr marL="3983492" algn="l" defTabSz="497937" rtl="0" eaLnBrk="1" latinLnBrk="0" hangingPunct="1">
            <a:defRPr sz="2000" kern="1200">
              <a:solidFill>
                <a:schemeClr val="dk1"/>
              </a:solidFill>
              <a:latin typeface="+mn-lt"/>
              <a:ea typeface="+mn-ea"/>
              <a:cs typeface="+mn-cs"/>
            </a:defRPr>
          </a:lvl9pPr>
        </a:lstStyle>
        <a:p>
          <a:pPr algn="ctr"/>
          <a:endParaRPr lang="it-IT"/>
        </a:p>
      </xdr:txBody>
    </xdr:sp>
    <xdr:clientData/>
  </xdr:twoCellAnchor>
  <xdr:twoCellAnchor>
    <xdr:from>
      <xdr:col>0</xdr:col>
      <xdr:colOff>371783</xdr:colOff>
      <xdr:row>21</xdr:row>
      <xdr:rowOff>156612</xdr:rowOff>
    </xdr:from>
    <xdr:to>
      <xdr:col>1</xdr:col>
      <xdr:colOff>306549</xdr:colOff>
      <xdr:row>23</xdr:row>
      <xdr:rowOff>9064</xdr:rowOff>
    </xdr:to>
    <xdr:pic>
      <xdr:nvPicPr>
        <xdr:cNvPr id="21" name="Picture 30">
          <a:extLst>
            <a:ext uri="{FF2B5EF4-FFF2-40B4-BE49-F238E27FC236}">
              <a16:creationId xmlns:a16="http://schemas.microsoft.com/office/drawing/2014/main" id="{00000000-0008-0000-0000-000015000000}"/>
            </a:ext>
          </a:extLst>
        </xdr:cNvPr>
        <xdr:cNvPicPr>
          <a:picLocks noChangeAspect="1" noChangeArrowheads="1"/>
        </xdr:cNvPicPr>
      </xdr:nvPicPr>
      <xdr:blipFill rotWithShape="1">
        <a:blip xmlns:r="http://schemas.openxmlformats.org/officeDocument/2006/relationships" r:embed="rId14" cstate="print">
          <a:extLst>
            <a:ext uri="{BEBA8EAE-BF5A-486C-A8C5-ECC9F3942E4B}">
              <a14:imgProps xmlns:a14="http://schemas.microsoft.com/office/drawing/2010/main">
                <a14:imgLayer r:embed="rId15">
                  <a14:imgEffect>
                    <a14:backgroundRemoval t="16876" b="27987" l="7754" r="19926">
                      <a14:foregroundMark x1="13780" y1="23000" x2="13780" y2="23000"/>
                      <a14:foregroundMark x1="14396" y1="24308" x2="14396" y2="24308"/>
                      <a14:foregroundMark x1="14242" y1="23308" x2="14242" y2="23308"/>
                      <a14:foregroundMark x1="14319" y1="22538" x2="14319" y2="22538"/>
                      <a14:foregroundMark x1="14627" y1="22385" x2="14627" y2="22385"/>
                      <a14:foregroundMark x1="13857" y1="21154" x2="13857" y2="21154"/>
                      <a14:foregroundMark x1="16243" y1="23308" x2="16243" y2="23308"/>
                      <a14:foregroundMark x1="16089" y1="22000" x2="16089" y2="22000"/>
                      <a14:foregroundMark x1="15627" y1="21308" x2="15627" y2="21308"/>
                      <a14:foregroundMark x1="13472" y1="24077" x2="13472" y2="24077"/>
                      <a14:foregroundMark x1="11778" y1="24154" x2="11778" y2="24154"/>
                      <a14:foregroundMark x1="11932" y1="22000" x2="11932" y2="22000"/>
                      <a14:foregroundMark x1="12548" y1="21538" x2="12548" y2="21538"/>
                      <a14:backgroundMark x1="10931" y1="20231" x2="10931" y2="20231"/>
                      <a14:backgroundMark x1="13164" y1="18846" x2="13164" y2="18846"/>
                      <a14:backgroundMark x1="17706" y1="21077" x2="17706" y2="21077"/>
                      <a14:backgroundMark x1="17629" y1="23231" x2="17629" y2="23231"/>
                      <a14:backgroundMark x1="15089" y1="25769" x2="15089" y2="25769"/>
                      <a14:backgroundMark x1="14088" y1="26923" x2="14088" y2="26923"/>
                      <a14:backgroundMark x1="12086" y1="26538" x2="12086" y2="26538"/>
                      <a14:backgroundMark x1="10470" y1="24462" x2="10470" y2="24462"/>
                      <a14:backgroundMark x1="10393" y1="22923" x2="10393" y2="22923"/>
                      <a14:backgroundMark x1="11778" y1="18923" x2="11778" y2="18923"/>
                      <a14:backgroundMark x1="15242" y1="18769" x2="15242" y2="18769"/>
                      <a14:backgroundMark x1="16859" y1="19846" x2="16859" y2="19846"/>
                      <a14:backgroundMark x1="16551" y1="21154" x2="16551" y2="21154"/>
                      <a14:backgroundMark x1="18091" y1="22769" x2="18091" y2="22769"/>
                      <a14:backgroundMark x1="17629" y1="24769" x2="17629" y2="24769"/>
                      <a14:backgroundMark x1="17090" y1="25846" x2="17090" y2="25846"/>
                      <a14:backgroundMark x1="16012" y1="26462" x2="16012" y2="26462"/>
                      <a14:backgroundMark x1="17013" y1="27000" x2="17013" y2="27000"/>
                      <a14:backgroundMark x1="17552" y1="26846" x2="17552" y2="26846"/>
                      <a14:backgroundMark x1="18168" y1="26308" x2="18168" y2="26308"/>
                      <a14:backgroundMark x1="10778" y1="18077" x2="10778" y2="18077"/>
                      <a14:backgroundMark x1="12856" y1="17769" x2="12856" y2="17769"/>
                      <a14:backgroundMark x1="13472" y1="18769" x2="13472" y2="18769"/>
                      <a14:backgroundMark x1="13857" y1="20000" x2="13857" y2="20000"/>
                      <a14:backgroundMark x1="14473" y1="19846" x2="14473" y2="19846"/>
                      <a14:backgroundMark x1="16936" y1="19692" x2="16936" y2="19692"/>
                      <a14:backgroundMark x1="17398" y1="20615" x2="17398" y2="20615"/>
                      <a14:backgroundMark x1="17783" y1="19692" x2="17783" y2="19692"/>
                      <a14:backgroundMark x1="18476" y1="19923" x2="18476" y2="19923"/>
                      <a14:backgroundMark x1="19092" y1="19538" x2="19092" y2="19692"/>
                      <a14:backgroundMark x1="18938" y1="20308" x2="18938" y2="20308"/>
                      <a14:backgroundMark x1="19323" y1="21538" x2="19323" y2="21538"/>
                      <a14:backgroundMark x1="19477" y1="22692" x2="19554" y2="22846"/>
                      <a14:backgroundMark x1="19630" y1="23769" x2="19630" y2="23769"/>
                      <a14:backgroundMark x1="19246" y1="24000" x2="19246" y2="24000"/>
                      <a14:backgroundMark x1="17013" y1="27231" x2="17013" y2="27231"/>
                      <a14:backgroundMark x1="16705" y1="27615" x2="16705" y2="27615"/>
                      <a14:backgroundMark x1="16628" y1="27615" x2="16628" y2="27615"/>
                      <a14:backgroundMark x1="16397" y1="27615" x2="16397" y2="27615"/>
                      <a14:backgroundMark x1="11085" y1="27077" x2="11085" y2="27077"/>
                      <a14:backgroundMark x1="10701" y1="26769" x2="10701" y2="26769"/>
                      <a14:backgroundMark x1="10008" y1="26308" x2="10008" y2="26308"/>
                      <a14:backgroundMark x1="9931" y1="25923" x2="9931" y2="25923"/>
                      <a14:backgroundMark x1="9700" y1="25615" x2="9700" y2="25615"/>
                      <a14:backgroundMark x1="9392" y1="25385" x2="9392" y2="25385"/>
                      <a14:backgroundMark x1="9238" y1="25154" x2="9238" y2="25154"/>
                      <a14:backgroundMark x1="8853" y1="24692" x2="8853" y2="24692"/>
                      <a14:backgroundMark x1="8699" y1="24308" x2="8699" y2="24308"/>
                      <a14:backgroundMark x1="8391" y1="23538" x2="8391" y2="23538"/>
                      <a14:backgroundMark x1="8391" y1="23231" x2="8391" y2="23231"/>
                      <a14:backgroundMark x1="8391" y1="22923" x2="8391" y2="22923"/>
                      <a14:backgroundMark x1="8391" y1="22077" x2="8391" y2="22077"/>
                      <a14:backgroundMark x1="8391" y1="21615" x2="8391" y2="21615"/>
                      <a14:backgroundMark x1="8391" y1="21154" x2="8391" y2="21154"/>
                      <a14:backgroundMark x1="8391" y1="20923" x2="8391" y2="20923"/>
                      <a14:backgroundMark x1="8468" y1="20692" x2="8468" y2="20692"/>
                      <a14:backgroundMark x1="8622" y1="20615" x2="8622" y2="20615"/>
                      <a14:backgroundMark x1="8776" y1="20308" x2="8776" y2="20308"/>
                      <a14:backgroundMark x1="9161" y1="19923" x2="9161" y2="19923"/>
                      <a14:backgroundMark x1="9161" y1="19538" x2="9315" y2="19385"/>
                      <a14:backgroundMark x1="11162" y1="17923" x2="11162" y2="17923"/>
                      <a14:backgroundMark x1="11932" y1="17538" x2="11932" y2="17538"/>
                      <a14:backgroundMark x1="13241" y1="17308" x2="13241" y2="17308"/>
                      <a14:backgroundMark x1="13626" y1="17154" x2="13857" y2="17154"/>
                      <a14:backgroundMark x1="14473" y1="17154" x2="14473" y2="17154"/>
                      <a14:backgroundMark x1="15012" y1="17154" x2="15012" y2="17154"/>
                      <a14:backgroundMark x1="15396" y1="17154" x2="15396" y2="17154"/>
                      <a14:backgroundMark x1="15858" y1="17462" x2="15858" y2="17462"/>
                      <a14:backgroundMark x1="16166" y1="17615" x2="16397" y2="17692"/>
                      <a14:backgroundMark x1="16628" y1="17769" x2="16782" y2="17846"/>
                      <a14:backgroundMark x1="10931" y1="22923" x2="10931" y2="22923"/>
                      <a14:backgroundMark x1="12471" y1="24846" x2="12471" y2="24846"/>
                      <a14:backgroundMark x1="13472" y1="25923" x2="13472" y2="25923"/>
                      <a14:backgroundMark x1="15089" y1="26000" x2="15089" y2="26000"/>
                      <a14:backgroundMark x1="17783" y1="24462" x2="17783" y2="24462"/>
                      <a14:backgroundMark x1="18707" y1="23769" x2="18707" y2="23769"/>
                      <a14:backgroundMark x1="18707" y1="22538" x2="18707" y2="22538"/>
                      <a14:backgroundMark x1="18861" y1="21308" x2="18861" y2="21308"/>
                      <a14:backgroundMark x1="18245" y1="21308" x2="18245" y2="21308"/>
                      <a14:backgroundMark x1="17860" y1="21923" x2="17860" y2="21923"/>
                      <a14:backgroundMark x1="17706" y1="22462" x2="17706" y2="22462"/>
                      <a14:backgroundMark x1="16705" y1="20692" x2="16705" y2="20462"/>
                      <a14:backgroundMark x1="16474" y1="19231" x2="16474" y2="19231"/>
                      <a14:backgroundMark x1="14011" y1="19308" x2="14011" y2="19308"/>
                      <a14:backgroundMark x1="16936" y1="19154" x2="16936" y2="19154"/>
                      <a14:backgroundMark x1="15935" y1="20231" x2="15935" y2="20231"/>
                      <a14:backgroundMark x1="15012" y1="20769" x2="15012" y2="20769"/>
                      <a14:backgroundMark x1="16012" y1="18308" x2="16012" y2="18308"/>
                      <a14:backgroundMark x1="14935" y1="19385" x2="14935" y2="19385"/>
                      <a14:backgroundMark x1="12471" y1="18692" x2="12471" y2="18692"/>
                      <a14:backgroundMark x1="12240" y1="20538" x2="12240" y2="20538"/>
                      <a14:backgroundMark x1="12702" y1="21077" x2="12702" y2="21077"/>
                      <a14:backgroundMark x1="12856" y1="20769" x2="12856" y2="20769"/>
                      <a14:backgroundMark x1="12163" y1="19538" x2="12163" y2="19538"/>
                      <a14:backgroundMark x1="11701" y1="18692" x2="11701" y2="18692"/>
                      <a14:backgroundMark x1="11547" y1="20462" x2="11547" y2="20462"/>
                      <a14:backgroundMark x1="11393" y1="21308" x2="11393" y2="21308"/>
                      <a14:backgroundMark x1="12009" y1="21462" x2="12009" y2="21462"/>
                      <a14:backgroundMark x1="11701" y1="22615" x2="11701" y2="22615"/>
                      <a14:backgroundMark x1="12009" y1="23769" x2="12009" y2="23769"/>
                      <a14:backgroundMark x1="12548" y1="25077" x2="12548" y2="25077"/>
                      <a14:backgroundMark x1="12856" y1="25846" x2="12856" y2="25846"/>
                      <a14:backgroundMark x1="13549" y1="25923" x2="13549" y2="25923"/>
                      <a14:backgroundMark x1="14242" y1="26077" x2="14242" y2="26077"/>
                      <a14:backgroundMark x1="15627" y1="25231" x2="15627" y2="25231"/>
                      <a14:backgroundMark x1="15704" y1="24462" x2="15704" y2="24462"/>
                      <a14:backgroundMark x1="16551" y1="22769" x2="16551" y2="22769"/>
                      <a14:backgroundMark x1="14781" y1="26231" x2="14781" y2="26231"/>
                      <a14:backgroundMark x1="14165" y1="27231" x2="14165" y2="27231"/>
                      <a14:backgroundMark x1="14011" y1="27000" x2="14011" y2="27000"/>
                      <a14:backgroundMark x1="12933" y1="26769" x2="12933" y2="26769"/>
                      <a14:backgroundMark x1="12856" y1="26615" x2="12856" y2="26615"/>
                      <a14:backgroundMark x1="10624" y1="25769" x2="10624" y2="25769"/>
                      <a14:backgroundMark x1="11008" y1="24846" x2="11008" y2="24846"/>
                      <a14:backgroundMark x1="11085" y1="23231" x2="11085" y2="23231"/>
                      <a14:backgroundMark x1="11393" y1="24462" x2="11393" y2="24462"/>
                      <a14:backgroundMark x1="10393" y1="23923" x2="10393" y2="23923"/>
                      <a14:backgroundMark x1="10393" y1="21615" x2="10393" y2="21615"/>
                      <a14:backgroundMark x1="10931" y1="21385" x2="10931" y2="21385"/>
                    </a14:backgroundRemoval>
                  </a14:imgEffect>
                </a14:imgLayer>
              </a14:imgProps>
            </a:ext>
            <a:ext uri="{28A0092B-C50C-407E-A947-70E740481C1C}">
              <a14:useLocalDpi xmlns:a14="http://schemas.microsoft.com/office/drawing/2010/main" val="0"/>
            </a:ext>
          </a:extLst>
        </a:blip>
        <a:srcRect l="6233" t="15487" r="78552" b="70624"/>
        <a:stretch/>
      </xdr:blipFill>
      <xdr:spPr bwMode="auto">
        <a:xfrm>
          <a:off x="371783" y="4881012"/>
          <a:ext cx="521506" cy="47729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4</xdr:col>
      <xdr:colOff>265436</xdr:colOff>
      <xdr:row>8</xdr:row>
      <xdr:rowOff>65315</xdr:rowOff>
    </xdr:from>
    <xdr:to>
      <xdr:col>5</xdr:col>
      <xdr:colOff>325607</xdr:colOff>
      <xdr:row>9</xdr:row>
      <xdr:rowOff>310420</xdr:rowOff>
    </xdr:to>
    <xdr:grpSp>
      <xdr:nvGrpSpPr>
        <xdr:cNvPr id="22" name="Gruppo 21">
          <a:extLst>
            <a:ext uri="{FF2B5EF4-FFF2-40B4-BE49-F238E27FC236}">
              <a16:creationId xmlns:a16="http://schemas.microsoft.com/office/drawing/2014/main" id="{00000000-0008-0000-0000-000016000000}"/>
            </a:ext>
          </a:extLst>
        </xdr:cNvPr>
        <xdr:cNvGrpSpPr/>
      </xdr:nvGrpSpPr>
      <xdr:grpSpPr>
        <a:xfrm>
          <a:off x="6565543" y="2024744"/>
          <a:ext cx="631671" cy="503640"/>
          <a:chOff x="5386706" y="5127512"/>
          <a:chExt cx="648000" cy="506362"/>
        </a:xfrm>
      </xdr:grpSpPr>
      <xdr:sp macro="" textlink="">
        <xdr:nvSpPr>
          <xdr:cNvPr id="23" name="Ovale 22">
            <a:extLst>
              <a:ext uri="{FF2B5EF4-FFF2-40B4-BE49-F238E27FC236}">
                <a16:creationId xmlns:a16="http://schemas.microsoft.com/office/drawing/2014/main" id="{00000000-0008-0000-0000-000017000000}"/>
              </a:ext>
            </a:extLst>
          </xdr:cNvPr>
          <xdr:cNvSpPr/>
        </xdr:nvSpPr>
        <xdr:spPr>
          <a:xfrm>
            <a:off x="5490716" y="5201874"/>
            <a:ext cx="432000" cy="432000"/>
          </a:xfrm>
          <a:prstGeom prst="ellipse">
            <a:avLst/>
          </a:prstGeom>
          <a:solidFill>
            <a:srgbClr val="C00000"/>
          </a:solidFill>
          <a:ln>
            <a:noFill/>
          </a:ln>
        </xdr:spPr>
        <xdr:style>
          <a:lnRef idx="2">
            <a:schemeClr val="accent5"/>
          </a:lnRef>
          <a:fillRef idx="1">
            <a:schemeClr val="lt1"/>
          </a:fillRef>
          <a:effectRef idx="0">
            <a:schemeClr val="accent5"/>
          </a:effectRef>
          <a:fontRef idx="minor">
            <a:schemeClr val="dk1"/>
          </a:fontRef>
        </xdr:style>
        <xdr:txBody>
          <a:bodyPr wrap="square" rtlCol="0" anchor="ctr"/>
          <a:lstStyle>
            <a:defPPr>
              <a:defRPr lang="en-US"/>
            </a:defPPr>
            <a:lvl1pPr marL="0" algn="l" defTabSz="497937" rtl="0" eaLnBrk="1" latinLnBrk="0" hangingPunct="1">
              <a:defRPr sz="2000" kern="1200">
                <a:solidFill>
                  <a:schemeClr val="dk1"/>
                </a:solidFill>
                <a:latin typeface="+mn-lt"/>
                <a:ea typeface="+mn-ea"/>
                <a:cs typeface="+mn-cs"/>
              </a:defRPr>
            </a:lvl1pPr>
            <a:lvl2pPr marL="497937" algn="l" defTabSz="497937" rtl="0" eaLnBrk="1" latinLnBrk="0" hangingPunct="1">
              <a:defRPr sz="2000" kern="1200">
                <a:solidFill>
                  <a:schemeClr val="dk1"/>
                </a:solidFill>
                <a:latin typeface="+mn-lt"/>
                <a:ea typeface="+mn-ea"/>
                <a:cs typeface="+mn-cs"/>
              </a:defRPr>
            </a:lvl2pPr>
            <a:lvl3pPr marL="995873" algn="l" defTabSz="497937" rtl="0" eaLnBrk="1" latinLnBrk="0" hangingPunct="1">
              <a:defRPr sz="2000" kern="1200">
                <a:solidFill>
                  <a:schemeClr val="dk1"/>
                </a:solidFill>
                <a:latin typeface="+mn-lt"/>
                <a:ea typeface="+mn-ea"/>
                <a:cs typeface="+mn-cs"/>
              </a:defRPr>
            </a:lvl3pPr>
            <a:lvl4pPr marL="1493810" algn="l" defTabSz="497937" rtl="0" eaLnBrk="1" latinLnBrk="0" hangingPunct="1">
              <a:defRPr sz="2000" kern="1200">
                <a:solidFill>
                  <a:schemeClr val="dk1"/>
                </a:solidFill>
                <a:latin typeface="+mn-lt"/>
                <a:ea typeface="+mn-ea"/>
                <a:cs typeface="+mn-cs"/>
              </a:defRPr>
            </a:lvl4pPr>
            <a:lvl5pPr marL="1991746" algn="l" defTabSz="497937" rtl="0" eaLnBrk="1" latinLnBrk="0" hangingPunct="1">
              <a:defRPr sz="2000" kern="1200">
                <a:solidFill>
                  <a:schemeClr val="dk1"/>
                </a:solidFill>
                <a:latin typeface="+mn-lt"/>
                <a:ea typeface="+mn-ea"/>
                <a:cs typeface="+mn-cs"/>
              </a:defRPr>
            </a:lvl5pPr>
            <a:lvl6pPr marL="2489683" algn="l" defTabSz="497937" rtl="0" eaLnBrk="1" latinLnBrk="0" hangingPunct="1">
              <a:defRPr sz="2000" kern="1200">
                <a:solidFill>
                  <a:schemeClr val="dk1"/>
                </a:solidFill>
                <a:latin typeface="+mn-lt"/>
                <a:ea typeface="+mn-ea"/>
                <a:cs typeface="+mn-cs"/>
              </a:defRPr>
            </a:lvl6pPr>
            <a:lvl7pPr marL="2987619" algn="l" defTabSz="497937" rtl="0" eaLnBrk="1" latinLnBrk="0" hangingPunct="1">
              <a:defRPr sz="2000" kern="1200">
                <a:solidFill>
                  <a:schemeClr val="dk1"/>
                </a:solidFill>
                <a:latin typeface="+mn-lt"/>
                <a:ea typeface="+mn-ea"/>
                <a:cs typeface="+mn-cs"/>
              </a:defRPr>
            </a:lvl7pPr>
            <a:lvl8pPr marL="3485556" algn="l" defTabSz="497937" rtl="0" eaLnBrk="1" latinLnBrk="0" hangingPunct="1">
              <a:defRPr sz="2000" kern="1200">
                <a:solidFill>
                  <a:schemeClr val="dk1"/>
                </a:solidFill>
                <a:latin typeface="+mn-lt"/>
                <a:ea typeface="+mn-ea"/>
                <a:cs typeface="+mn-cs"/>
              </a:defRPr>
            </a:lvl8pPr>
            <a:lvl9pPr marL="3983492" algn="l" defTabSz="497937" rtl="0" eaLnBrk="1" latinLnBrk="0" hangingPunct="1">
              <a:defRPr sz="2000" kern="1200">
                <a:solidFill>
                  <a:schemeClr val="dk1"/>
                </a:solidFill>
                <a:latin typeface="+mn-lt"/>
                <a:ea typeface="+mn-ea"/>
                <a:cs typeface="+mn-cs"/>
              </a:defRPr>
            </a:lvl9pPr>
          </a:lstStyle>
          <a:p>
            <a:pPr algn="ctr"/>
            <a:endParaRPr lang="it-IT"/>
          </a:p>
        </xdr:txBody>
      </xdr:sp>
      <xdr:pic>
        <xdr:nvPicPr>
          <xdr:cNvPr id="24" name="Picture 33">
            <a:extLst>
              <a:ext uri="{FF2B5EF4-FFF2-40B4-BE49-F238E27FC236}">
                <a16:creationId xmlns:a16="http://schemas.microsoft.com/office/drawing/2014/main" id="{00000000-0008-0000-0000-000018000000}"/>
              </a:ext>
            </a:extLst>
          </xdr:cNvPr>
          <xdr:cNvPicPr>
            <a:picLocks noChangeAspect="1" noChangeArrowheads="1"/>
          </xdr:cNvPicPr>
        </xdr:nvPicPr>
        <xdr:blipFill rotWithShape="1">
          <a:blip xmlns:r="http://schemas.openxmlformats.org/officeDocument/2006/relationships" r:embed="rId16" cstate="print">
            <a:extLst>
              <a:ext uri="{BEBA8EAE-BF5A-486C-A8C5-ECC9F3942E4B}">
                <a14:imgProps xmlns:a14="http://schemas.microsoft.com/office/drawing/2010/main">
                  <a14:imgLayer r:embed="rId17">
                    <a14:imgEffect>
                      <a14:backgroundRemoval t="6203" b="55831" l="10000" r="90000">
                        <a14:foregroundMark x1="40889" y1="47556" x2="40889" y2="47556"/>
                        <a14:foregroundMark x1="44889" y1="47111" x2="44889" y2="47111"/>
                        <a14:foregroundMark x1="44444" y1="51556" x2="44444" y2="51556"/>
                        <a14:foregroundMark x1="40444" y1="51556" x2="40444" y2="51556"/>
                        <a14:foregroundMark x1="39111" y1="49333" x2="39111" y2="49333"/>
                        <a14:foregroundMark x1="40889" y1="28444" x2="40889" y2="28444"/>
                        <a14:foregroundMark x1="64889" y1="46667" x2="64889" y2="46667"/>
                        <a14:foregroundMark x1="31111" y1="50667" x2="31111" y2="50667"/>
                        <a14:foregroundMark x1="32889" y1="44000" x2="32889" y2="44000"/>
                        <a14:foregroundMark x1="54667" y1="51111" x2="54667" y2="51111"/>
                        <a14:foregroundMark x1="32000" y1="53333" x2="32000" y2="53333"/>
                        <a14:foregroundMark x1="42222" y1="53333" x2="42222" y2="53333"/>
                        <a14:foregroundMark x1="52889" y1="53333" x2="52889" y2="53333"/>
                        <a14:foregroundMark x1="27556" y1="54667" x2="27556" y2="54667"/>
                        <a14:foregroundMark x1="34667" y1="54667" x2="34667" y2="54667"/>
                        <a14:foregroundMark x1="39111" y1="54667" x2="39111" y2="54667"/>
                        <a14:foregroundMark x1="44444" y1="54667" x2="44444" y2="54667"/>
                        <a14:foregroundMark x1="49333" y1="54667" x2="49333" y2="54667"/>
                        <a14:foregroundMark x1="53778" y1="54667" x2="53778" y2="54667"/>
                        <a14:foregroundMark x1="58222" y1="54667" x2="58222" y2="54667"/>
                        <a14:foregroundMark x1="62222" y1="54667" x2="62222" y2="54667"/>
                        <a14:foregroundMark x1="65778" y1="54667" x2="66222" y2="54667"/>
                        <a14:foregroundMark x1="69333" y1="54667" x2="69333" y2="54667"/>
                        <a14:foregroundMark x1="73778" y1="55111" x2="73778" y2="55111"/>
                        <a14:foregroundMark x1="75556" y1="55111" x2="75556" y2="55111"/>
                        <a14:foregroundMark x1="71556" y1="55111" x2="71556" y2="55111"/>
                        <a14:foregroundMark x1="64000" y1="54667" x2="64000" y2="54667"/>
                        <a14:foregroundMark x1="60444" y1="55111" x2="60444" y2="55111"/>
                        <a14:foregroundMark x1="77778" y1="54667" x2="77778" y2="54667"/>
                        <a14:foregroundMark x1="26667" y1="54667" x2="26667" y2="54667"/>
                        <a14:foregroundMark x1="24889" y1="55111" x2="24889" y2="55111"/>
                        <a14:foregroundMark x1="24000" y1="55111" x2="24000" y2="55111"/>
                        <a14:foregroundMark x1="22667" y1="55111" x2="22667" y2="55111"/>
                        <a14:foregroundMark x1="21778" y1="55556" x2="21778" y2="55556"/>
                        <a14:backgroundMark x1="17778" y1="11556" x2="17778" y2="11556"/>
                        <a14:backgroundMark x1="18222" y1="19556" x2="18222" y2="19556"/>
                        <a14:backgroundMark x1="57778" y1="23556" x2="57778" y2="23556"/>
                        <a14:backgroundMark x1="59111" y1="33333" x2="59111" y2="33333"/>
                        <a14:backgroundMark x1="60000" y1="37333" x2="60000" y2="37333"/>
                        <a14:backgroundMark x1="63111" y1="42222" x2="63556" y2="42222"/>
                        <a14:backgroundMark x1="77778" y1="43111" x2="77778" y2="43111"/>
                        <a14:backgroundMark x1="81778" y1="48889" x2="81778" y2="48889"/>
                        <a14:backgroundMark x1="83556" y1="56889" x2="83556" y2="56889"/>
                        <a14:backgroundMark x1="90667" y1="53333" x2="90667" y2="53333"/>
                        <a14:backgroundMark x1="90667" y1="46667" x2="90667" y2="46222"/>
                        <a14:backgroundMark x1="90667" y1="40444" x2="90667" y2="40444"/>
                        <a14:backgroundMark x1="87556" y1="34222" x2="87556" y2="34222"/>
                        <a14:backgroundMark x1="86222" y1="28000" x2="86222" y2="28000"/>
                        <a14:backgroundMark x1="87556" y1="36889" x2="87556" y2="36889"/>
                        <a14:backgroundMark x1="87111" y1="16000" x2="87111" y2="16000"/>
                        <a14:backgroundMark x1="88000" y1="8889" x2="88000" y2="8889"/>
                        <a14:backgroundMark x1="89333" y1="8000" x2="89333" y2="8000"/>
                        <a14:backgroundMark x1="8889" y1="9333" x2="8889" y2="9333"/>
                        <a14:backgroundMark x1="8889" y1="13778" x2="8889" y2="14222"/>
                        <a14:backgroundMark x1="8444" y1="29333" x2="8000" y2="30222"/>
                        <a14:backgroundMark x1="19111" y1="57333" x2="19111" y2="57333"/>
                        <a14:backgroundMark x1="8889" y1="53333" x2="8889" y2="53333"/>
                        <a14:backgroundMark x1="8444" y1="53333" x2="8444" y2="53333"/>
                        <a14:backgroundMark x1="8444" y1="50222" x2="8444" y2="49778"/>
                        <a14:backgroundMark x1="8444" y1="47556" x2="8444" y2="46667"/>
                        <a14:backgroundMark x1="11111" y1="44444" x2="11111" y2="44444"/>
                        <a14:backgroundMark x1="13333" y1="44000" x2="14667" y2="43111"/>
                        <a14:backgroundMark x1="20444" y1="43556" x2="20444" y2="43556"/>
                        <a14:backgroundMark x1="23556" y1="41778" x2="23556" y2="41778"/>
                        <a14:backgroundMark x1="30222" y1="36889" x2="30222" y2="36889"/>
                        <a14:backgroundMark x1="34667" y1="48444" x2="34667" y2="48444"/>
                        <a14:backgroundMark x1="64444" y1="36889" x2="64444" y2="36889"/>
                        <a14:backgroundMark x1="60889" y1="52444" x2="60889" y2="52444"/>
                        <a14:backgroundMark x1="60000" y1="44444" x2="60000" y2="44444"/>
                        <a14:backgroundMark x1="76444" y1="37333" x2="76444" y2="37333"/>
                        <a14:backgroundMark x1="83111" y1="31111" x2="83111" y2="31111"/>
                        <a14:backgroundMark x1="68000" y1="26667" x2="68000" y2="26667"/>
                      </a14:backgroundRemoval>
                    </a14:imgEffect>
                  </a14:imgLayer>
                </a14:imgProps>
              </a:ext>
              <a:ext uri="{28A0092B-C50C-407E-A947-70E740481C1C}">
                <a14:useLocalDpi xmlns:a14="http://schemas.microsoft.com/office/drawing/2010/main" val="0"/>
              </a:ext>
            </a:extLst>
          </a:blip>
          <a:srcRect b="37966"/>
          <a:stretch/>
        </xdr:blipFill>
        <xdr:spPr bwMode="auto">
          <a:xfrm>
            <a:off x="5386706" y="5127512"/>
            <a:ext cx="648000" cy="40198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grpSp>
    <xdr:clientData/>
  </xdr:twoCellAnchor>
  <xdr:twoCellAnchor>
    <xdr:from>
      <xdr:col>4</xdr:col>
      <xdr:colOff>371306</xdr:colOff>
      <xdr:row>12</xdr:row>
      <xdr:rowOff>206829</xdr:rowOff>
    </xdr:from>
    <xdr:to>
      <xdr:col>5</xdr:col>
      <xdr:colOff>215477</xdr:colOff>
      <xdr:row>14</xdr:row>
      <xdr:rowOff>7458</xdr:rowOff>
    </xdr:to>
    <xdr:grpSp>
      <xdr:nvGrpSpPr>
        <xdr:cNvPr id="25" name="Gruppo 24">
          <a:extLst>
            <a:ext uri="{FF2B5EF4-FFF2-40B4-BE49-F238E27FC236}">
              <a16:creationId xmlns:a16="http://schemas.microsoft.com/office/drawing/2014/main" id="{00000000-0008-0000-0000-000019000000}"/>
            </a:ext>
          </a:extLst>
        </xdr:cNvPr>
        <xdr:cNvGrpSpPr/>
      </xdr:nvGrpSpPr>
      <xdr:grpSpPr>
        <a:xfrm>
          <a:off x="6671413" y="3458936"/>
          <a:ext cx="415671" cy="426558"/>
          <a:chOff x="7510229" y="4981288"/>
          <a:chExt cx="432000" cy="432000"/>
        </a:xfrm>
      </xdr:grpSpPr>
      <xdr:sp macro="" textlink="">
        <xdr:nvSpPr>
          <xdr:cNvPr id="26" name="Ovale 25">
            <a:extLst>
              <a:ext uri="{FF2B5EF4-FFF2-40B4-BE49-F238E27FC236}">
                <a16:creationId xmlns:a16="http://schemas.microsoft.com/office/drawing/2014/main" id="{00000000-0008-0000-0000-00001A000000}"/>
              </a:ext>
            </a:extLst>
          </xdr:cNvPr>
          <xdr:cNvSpPr/>
        </xdr:nvSpPr>
        <xdr:spPr>
          <a:xfrm>
            <a:off x="7510229" y="4981288"/>
            <a:ext cx="432000" cy="432000"/>
          </a:xfrm>
          <a:prstGeom prst="ellipse">
            <a:avLst/>
          </a:prstGeom>
          <a:solidFill>
            <a:srgbClr val="C00000"/>
          </a:solidFill>
          <a:ln>
            <a:noFill/>
          </a:ln>
        </xdr:spPr>
        <xdr:style>
          <a:lnRef idx="2">
            <a:schemeClr val="accent5"/>
          </a:lnRef>
          <a:fillRef idx="1">
            <a:schemeClr val="lt1"/>
          </a:fillRef>
          <a:effectRef idx="0">
            <a:schemeClr val="accent5"/>
          </a:effectRef>
          <a:fontRef idx="minor">
            <a:schemeClr val="dk1"/>
          </a:fontRef>
        </xdr:style>
        <xdr:txBody>
          <a:bodyPr wrap="square" rtlCol="0" anchor="ctr"/>
          <a:lstStyle>
            <a:defPPr>
              <a:defRPr lang="en-US"/>
            </a:defPPr>
            <a:lvl1pPr marL="0" algn="l" defTabSz="497937" rtl="0" eaLnBrk="1" latinLnBrk="0" hangingPunct="1">
              <a:defRPr sz="2000" kern="1200">
                <a:solidFill>
                  <a:schemeClr val="dk1"/>
                </a:solidFill>
                <a:latin typeface="+mn-lt"/>
                <a:ea typeface="+mn-ea"/>
                <a:cs typeface="+mn-cs"/>
              </a:defRPr>
            </a:lvl1pPr>
            <a:lvl2pPr marL="497937" algn="l" defTabSz="497937" rtl="0" eaLnBrk="1" latinLnBrk="0" hangingPunct="1">
              <a:defRPr sz="2000" kern="1200">
                <a:solidFill>
                  <a:schemeClr val="dk1"/>
                </a:solidFill>
                <a:latin typeface="+mn-lt"/>
                <a:ea typeface="+mn-ea"/>
                <a:cs typeface="+mn-cs"/>
              </a:defRPr>
            </a:lvl2pPr>
            <a:lvl3pPr marL="995873" algn="l" defTabSz="497937" rtl="0" eaLnBrk="1" latinLnBrk="0" hangingPunct="1">
              <a:defRPr sz="2000" kern="1200">
                <a:solidFill>
                  <a:schemeClr val="dk1"/>
                </a:solidFill>
                <a:latin typeface="+mn-lt"/>
                <a:ea typeface="+mn-ea"/>
                <a:cs typeface="+mn-cs"/>
              </a:defRPr>
            </a:lvl3pPr>
            <a:lvl4pPr marL="1493810" algn="l" defTabSz="497937" rtl="0" eaLnBrk="1" latinLnBrk="0" hangingPunct="1">
              <a:defRPr sz="2000" kern="1200">
                <a:solidFill>
                  <a:schemeClr val="dk1"/>
                </a:solidFill>
                <a:latin typeface="+mn-lt"/>
                <a:ea typeface="+mn-ea"/>
                <a:cs typeface="+mn-cs"/>
              </a:defRPr>
            </a:lvl4pPr>
            <a:lvl5pPr marL="1991746" algn="l" defTabSz="497937" rtl="0" eaLnBrk="1" latinLnBrk="0" hangingPunct="1">
              <a:defRPr sz="2000" kern="1200">
                <a:solidFill>
                  <a:schemeClr val="dk1"/>
                </a:solidFill>
                <a:latin typeface="+mn-lt"/>
                <a:ea typeface="+mn-ea"/>
                <a:cs typeface="+mn-cs"/>
              </a:defRPr>
            </a:lvl5pPr>
            <a:lvl6pPr marL="2489683" algn="l" defTabSz="497937" rtl="0" eaLnBrk="1" latinLnBrk="0" hangingPunct="1">
              <a:defRPr sz="2000" kern="1200">
                <a:solidFill>
                  <a:schemeClr val="dk1"/>
                </a:solidFill>
                <a:latin typeface="+mn-lt"/>
                <a:ea typeface="+mn-ea"/>
                <a:cs typeface="+mn-cs"/>
              </a:defRPr>
            </a:lvl6pPr>
            <a:lvl7pPr marL="2987619" algn="l" defTabSz="497937" rtl="0" eaLnBrk="1" latinLnBrk="0" hangingPunct="1">
              <a:defRPr sz="2000" kern="1200">
                <a:solidFill>
                  <a:schemeClr val="dk1"/>
                </a:solidFill>
                <a:latin typeface="+mn-lt"/>
                <a:ea typeface="+mn-ea"/>
                <a:cs typeface="+mn-cs"/>
              </a:defRPr>
            </a:lvl7pPr>
            <a:lvl8pPr marL="3485556" algn="l" defTabSz="497937" rtl="0" eaLnBrk="1" latinLnBrk="0" hangingPunct="1">
              <a:defRPr sz="2000" kern="1200">
                <a:solidFill>
                  <a:schemeClr val="dk1"/>
                </a:solidFill>
                <a:latin typeface="+mn-lt"/>
                <a:ea typeface="+mn-ea"/>
                <a:cs typeface="+mn-cs"/>
              </a:defRPr>
            </a:lvl8pPr>
            <a:lvl9pPr marL="3983492" algn="l" defTabSz="497937" rtl="0" eaLnBrk="1" latinLnBrk="0" hangingPunct="1">
              <a:defRPr sz="2000" kern="1200">
                <a:solidFill>
                  <a:schemeClr val="dk1"/>
                </a:solidFill>
                <a:latin typeface="+mn-lt"/>
                <a:ea typeface="+mn-ea"/>
                <a:cs typeface="+mn-cs"/>
              </a:defRPr>
            </a:lvl9pPr>
          </a:lstStyle>
          <a:p>
            <a:pPr algn="ctr"/>
            <a:endParaRPr lang="it-IT"/>
          </a:p>
        </xdr:txBody>
      </xdr:sp>
      <xdr:sp macro="" textlink="">
        <xdr:nvSpPr>
          <xdr:cNvPr id="27" name="Freeform 27">
            <a:extLst>
              <a:ext uri="{FF2B5EF4-FFF2-40B4-BE49-F238E27FC236}">
                <a16:creationId xmlns:a16="http://schemas.microsoft.com/office/drawing/2014/main" id="{00000000-0008-0000-0000-00001B000000}"/>
              </a:ext>
            </a:extLst>
          </xdr:cNvPr>
          <xdr:cNvSpPr>
            <a:spLocks noChangeAspect="1" noEditPoints="1"/>
          </xdr:cNvSpPr>
        </xdr:nvSpPr>
        <xdr:spPr bwMode="auto">
          <a:xfrm>
            <a:off x="7602517" y="5078013"/>
            <a:ext cx="252000" cy="275038"/>
          </a:xfrm>
          <a:custGeom>
            <a:avLst/>
            <a:gdLst>
              <a:gd name="T0" fmla="*/ 163 w 164"/>
              <a:gd name="T1" fmla="*/ 5 h 179"/>
              <a:gd name="T2" fmla="*/ 158 w 164"/>
              <a:gd name="T3" fmla="*/ 0 h 179"/>
              <a:gd name="T4" fmla="*/ 110 w 164"/>
              <a:gd name="T5" fmla="*/ 27 h 179"/>
              <a:gd name="T6" fmla="*/ 55 w 164"/>
              <a:gd name="T7" fmla="*/ 143 h 179"/>
              <a:gd name="T8" fmla="*/ 28 w 164"/>
              <a:gd name="T9" fmla="*/ 130 h 179"/>
              <a:gd name="T10" fmla="*/ 23 w 164"/>
              <a:gd name="T11" fmla="*/ 141 h 179"/>
              <a:gd name="T12" fmla="*/ 58 w 164"/>
              <a:gd name="T13" fmla="*/ 157 h 179"/>
              <a:gd name="T14" fmla="*/ 65 w 164"/>
              <a:gd name="T15" fmla="*/ 155 h 179"/>
              <a:gd name="T16" fmla="*/ 116 w 164"/>
              <a:gd name="T17" fmla="*/ 46 h 179"/>
              <a:gd name="T18" fmla="*/ 139 w 164"/>
              <a:gd name="T19" fmla="*/ 57 h 179"/>
              <a:gd name="T20" fmla="*/ 144 w 164"/>
              <a:gd name="T21" fmla="*/ 45 h 179"/>
              <a:gd name="T22" fmla="*/ 121 w 164"/>
              <a:gd name="T23" fmla="*/ 34 h 179"/>
              <a:gd name="T24" fmla="*/ 156 w 164"/>
              <a:gd name="T25" fmla="*/ 11 h 179"/>
              <a:gd name="T26" fmla="*/ 163 w 164"/>
              <a:gd name="T27" fmla="*/ 5 h 179"/>
              <a:gd name="T28" fmla="*/ 27 w 164"/>
              <a:gd name="T29" fmla="*/ 61 h 179"/>
              <a:gd name="T30" fmla="*/ 71 w 164"/>
              <a:gd name="T31" fmla="*/ 81 h 179"/>
              <a:gd name="T32" fmla="*/ 78 w 164"/>
              <a:gd name="T33" fmla="*/ 78 h 179"/>
              <a:gd name="T34" fmla="*/ 94 w 164"/>
              <a:gd name="T35" fmla="*/ 44 h 179"/>
              <a:gd name="T36" fmla="*/ 91 w 164"/>
              <a:gd name="T37" fmla="*/ 38 h 179"/>
              <a:gd name="T38" fmla="*/ 47 w 164"/>
              <a:gd name="T39" fmla="*/ 18 h 179"/>
              <a:gd name="T40" fmla="*/ 41 w 164"/>
              <a:gd name="T41" fmla="*/ 20 h 179"/>
              <a:gd name="T42" fmla="*/ 25 w 164"/>
              <a:gd name="T43" fmla="*/ 54 h 179"/>
              <a:gd name="T44" fmla="*/ 27 w 164"/>
              <a:gd name="T45" fmla="*/ 61 h 179"/>
              <a:gd name="T46" fmla="*/ 53 w 164"/>
              <a:gd name="T47" fmla="*/ 128 h 179"/>
              <a:gd name="T48" fmla="*/ 69 w 164"/>
              <a:gd name="T49" fmla="*/ 94 h 179"/>
              <a:gd name="T50" fmla="*/ 67 w 164"/>
              <a:gd name="T51" fmla="*/ 88 h 179"/>
              <a:gd name="T52" fmla="*/ 23 w 164"/>
              <a:gd name="T53" fmla="*/ 68 h 179"/>
              <a:gd name="T54" fmla="*/ 16 w 164"/>
              <a:gd name="T55" fmla="*/ 70 h 179"/>
              <a:gd name="T56" fmla="*/ 1 w 164"/>
              <a:gd name="T57" fmla="*/ 103 h 179"/>
              <a:gd name="T58" fmla="*/ 4 w 164"/>
              <a:gd name="T59" fmla="*/ 109 h 179"/>
              <a:gd name="T60" fmla="*/ 47 w 164"/>
              <a:gd name="T61" fmla="*/ 131 h 179"/>
              <a:gd name="T62" fmla="*/ 53 w 164"/>
              <a:gd name="T63" fmla="*/ 128 h 179"/>
              <a:gd name="T64" fmla="*/ 89 w 164"/>
              <a:gd name="T65" fmla="*/ 144 h 179"/>
              <a:gd name="T66" fmla="*/ 72 w 164"/>
              <a:gd name="T67" fmla="*/ 162 h 179"/>
              <a:gd name="T68" fmla="*/ 89 w 164"/>
              <a:gd name="T69" fmla="*/ 179 h 179"/>
              <a:gd name="T70" fmla="*/ 107 w 164"/>
              <a:gd name="T71" fmla="*/ 162 h 179"/>
              <a:gd name="T72" fmla="*/ 89 w 164"/>
              <a:gd name="T73" fmla="*/ 144 h 1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164" h="179">
                <a:moveTo>
                  <a:pt x="163" y="5"/>
                </a:moveTo>
                <a:cubicBezTo>
                  <a:pt x="163" y="0"/>
                  <a:pt x="158" y="0"/>
                  <a:pt x="158" y="0"/>
                </a:cubicBezTo>
                <a:cubicBezTo>
                  <a:pt x="124" y="0"/>
                  <a:pt x="110" y="27"/>
                  <a:pt x="110" y="27"/>
                </a:cubicBezTo>
                <a:cubicBezTo>
                  <a:pt x="55" y="143"/>
                  <a:pt x="55" y="143"/>
                  <a:pt x="55" y="143"/>
                </a:cubicBezTo>
                <a:cubicBezTo>
                  <a:pt x="28" y="130"/>
                  <a:pt x="28" y="130"/>
                  <a:pt x="28" y="130"/>
                </a:cubicBezTo>
                <a:cubicBezTo>
                  <a:pt x="23" y="141"/>
                  <a:pt x="23" y="141"/>
                  <a:pt x="23" y="141"/>
                </a:cubicBezTo>
                <a:cubicBezTo>
                  <a:pt x="58" y="157"/>
                  <a:pt x="58" y="157"/>
                  <a:pt x="58" y="157"/>
                </a:cubicBezTo>
                <a:cubicBezTo>
                  <a:pt x="64" y="160"/>
                  <a:pt x="65" y="155"/>
                  <a:pt x="65" y="155"/>
                </a:cubicBezTo>
                <a:cubicBezTo>
                  <a:pt x="116" y="46"/>
                  <a:pt x="116" y="46"/>
                  <a:pt x="116" y="46"/>
                </a:cubicBezTo>
                <a:cubicBezTo>
                  <a:pt x="139" y="57"/>
                  <a:pt x="139" y="57"/>
                  <a:pt x="139" y="57"/>
                </a:cubicBezTo>
                <a:cubicBezTo>
                  <a:pt x="144" y="45"/>
                  <a:pt x="144" y="45"/>
                  <a:pt x="144" y="45"/>
                </a:cubicBezTo>
                <a:cubicBezTo>
                  <a:pt x="121" y="34"/>
                  <a:pt x="121" y="34"/>
                  <a:pt x="121" y="34"/>
                </a:cubicBezTo>
                <a:cubicBezTo>
                  <a:pt x="132" y="12"/>
                  <a:pt x="156" y="11"/>
                  <a:pt x="156" y="11"/>
                </a:cubicBezTo>
                <a:cubicBezTo>
                  <a:pt x="164" y="11"/>
                  <a:pt x="163" y="5"/>
                  <a:pt x="163" y="5"/>
                </a:cubicBezTo>
                <a:close/>
                <a:moveTo>
                  <a:pt x="27" y="61"/>
                </a:moveTo>
                <a:cubicBezTo>
                  <a:pt x="71" y="81"/>
                  <a:pt x="71" y="81"/>
                  <a:pt x="71" y="81"/>
                </a:cubicBezTo>
                <a:cubicBezTo>
                  <a:pt x="74" y="82"/>
                  <a:pt x="76" y="81"/>
                  <a:pt x="78" y="78"/>
                </a:cubicBezTo>
                <a:cubicBezTo>
                  <a:pt x="94" y="44"/>
                  <a:pt x="94" y="44"/>
                  <a:pt x="94" y="44"/>
                </a:cubicBezTo>
                <a:cubicBezTo>
                  <a:pt x="95" y="42"/>
                  <a:pt x="94" y="39"/>
                  <a:pt x="91" y="38"/>
                </a:cubicBezTo>
                <a:cubicBezTo>
                  <a:pt x="47" y="18"/>
                  <a:pt x="47" y="18"/>
                  <a:pt x="47" y="18"/>
                </a:cubicBezTo>
                <a:cubicBezTo>
                  <a:pt x="45" y="17"/>
                  <a:pt x="42" y="18"/>
                  <a:pt x="41" y="20"/>
                </a:cubicBezTo>
                <a:cubicBezTo>
                  <a:pt x="25" y="54"/>
                  <a:pt x="25" y="54"/>
                  <a:pt x="25" y="54"/>
                </a:cubicBezTo>
                <a:cubicBezTo>
                  <a:pt x="24" y="57"/>
                  <a:pt x="25" y="60"/>
                  <a:pt x="27" y="61"/>
                </a:cubicBezTo>
                <a:close/>
                <a:moveTo>
                  <a:pt x="53" y="128"/>
                </a:moveTo>
                <a:cubicBezTo>
                  <a:pt x="69" y="94"/>
                  <a:pt x="69" y="94"/>
                  <a:pt x="69" y="94"/>
                </a:cubicBezTo>
                <a:cubicBezTo>
                  <a:pt x="71" y="92"/>
                  <a:pt x="69" y="89"/>
                  <a:pt x="67" y="88"/>
                </a:cubicBezTo>
                <a:cubicBezTo>
                  <a:pt x="23" y="68"/>
                  <a:pt x="23" y="68"/>
                  <a:pt x="23" y="68"/>
                </a:cubicBezTo>
                <a:cubicBezTo>
                  <a:pt x="20" y="66"/>
                  <a:pt x="17" y="68"/>
                  <a:pt x="16" y="70"/>
                </a:cubicBezTo>
                <a:cubicBezTo>
                  <a:pt x="1" y="103"/>
                  <a:pt x="1" y="103"/>
                  <a:pt x="1" y="103"/>
                </a:cubicBezTo>
                <a:cubicBezTo>
                  <a:pt x="0" y="105"/>
                  <a:pt x="1" y="108"/>
                  <a:pt x="4" y="109"/>
                </a:cubicBezTo>
                <a:cubicBezTo>
                  <a:pt x="47" y="131"/>
                  <a:pt x="47" y="131"/>
                  <a:pt x="47" y="131"/>
                </a:cubicBezTo>
                <a:cubicBezTo>
                  <a:pt x="49" y="132"/>
                  <a:pt x="52" y="131"/>
                  <a:pt x="53" y="128"/>
                </a:cubicBezTo>
                <a:close/>
                <a:moveTo>
                  <a:pt x="89" y="144"/>
                </a:moveTo>
                <a:cubicBezTo>
                  <a:pt x="80" y="144"/>
                  <a:pt x="72" y="152"/>
                  <a:pt x="72" y="162"/>
                </a:cubicBezTo>
                <a:cubicBezTo>
                  <a:pt x="72" y="171"/>
                  <a:pt x="80" y="179"/>
                  <a:pt x="89" y="179"/>
                </a:cubicBezTo>
                <a:cubicBezTo>
                  <a:pt x="99" y="179"/>
                  <a:pt x="107" y="171"/>
                  <a:pt x="107" y="162"/>
                </a:cubicBezTo>
                <a:cubicBezTo>
                  <a:pt x="107" y="152"/>
                  <a:pt x="99" y="144"/>
                  <a:pt x="89" y="144"/>
                </a:cubicBezTo>
                <a:close/>
              </a:path>
            </a:pathLst>
          </a:custGeom>
          <a:solidFill>
            <a:schemeClr val="bg1"/>
          </a:solidFill>
          <a:ln>
            <a:noFill/>
          </a:ln>
        </xdr:spPr>
        <xdr:txBody>
          <a:bodyPr wrap="square"/>
          <a:lstStyle>
            <a:defPPr>
              <a:defRPr lang="en-US"/>
            </a:defPPr>
            <a:lvl1pPr marL="0" algn="l" defTabSz="497937" rtl="0" eaLnBrk="1" latinLnBrk="0" hangingPunct="1">
              <a:defRPr sz="2000" kern="1200">
                <a:solidFill>
                  <a:schemeClr val="tx1"/>
                </a:solidFill>
                <a:latin typeface="+mn-lt"/>
                <a:ea typeface="+mn-ea"/>
                <a:cs typeface="+mn-cs"/>
              </a:defRPr>
            </a:lvl1pPr>
            <a:lvl2pPr marL="497937" algn="l" defTabSz="497937" rtl="0" eaLnBrk="1" latinLnBrk="0" hangingPunct="1">
              <a:defRPr sz="2000" kern="1200">
                <a:solidFill>
                  <a:schemeClr val="tx1"/>
                </a:solidFill>
                <a:latin typeface="+mn-lt"/>
                <a:ea typeface="+mn-ea"/>
                <a:cs typeface="+mn-cs"/>
              </a:defRPr>
            </a:lvl2pPr>
            <a:lvl3pPr marL="995873" algn="l" defTabSz="497937" rtl="0" eaLnBrk="1" latinLnBrk="0" hangingPunct="1">
              <a:defRPr sz="2000" kern="1200">
                <a:solidFill>
                  <a:schemeClr val="tx1"/>
                </a:solidFill>
                <a:latin typeface="+mn-lt"/>
                <a:ea typeface="+mn-ea"/>
                <a:cs typeface="+mn-cs"/>
              </a:defRPr>
            </a:lvl3pPr>
            <a:lvl4pPr marL="1493810" algn="l" defTabSz="497937" rtl="0" eaLnBrk="1" latinLnBrk="0" hangingPunct="1">
              <a:defRPr sz="2000" kern="1200">
                <a:solidFill>
                  <a:schemeClr val="tx1"/>
                </a:solidFill>
                <a:latin typeface="+mn-lt"/>
                <a:ea typeface="+mn-ea"/>
                <a:cs typeface="+mn-cs"/>
              </a:defRPr>
            </a:lvl4pPr>
            <a:lvl5pPr marL="1991746" algn="l" defTabSz="497937" rtl="0" eaLnBrk="1" latinLnBrk="0" hangingPunct="1">
              <a:defRPr sz="2000" kern="1200">
                <a:solidFill>
                  <a:schemeClr val="tx1"/>
                </a:solidFill>
                <a:latin typeface="+mn-lt"/>
                <a:ea typeface="+mn-ea"/>
                <a:cs typeface="+mn-cs"/>
              </a:defRPr>
            </a:lvl5pPr>
            <a:lvl6pPr marL="2489683" algn="l" defTabSz="497937" rtl="0" eaLnBrk="1" latinLnBrk="0" hangingPunct="1">
              <a:defRPr sz="2000" kern="1200">
                <a:solidFill>
                  <a:schemeClr val="tx1"/>
                </a:solidFill>
                <a:latin typeface="+mn-lt"/>
                <a:ea typeface="+mn-ea"/>
                <a:cs typeface="+mn-cs"/>
              </a:defRPr>
            </a:lvl6pPr>
            <a:lvl7pPr marL="2987619" algn="l" defTabSz="497937" rtl="0" eaLnBrk="1" latinLnBrk="0" hangingPunct="1">
              <a:defRPr sz="2000" kern="1200">
                <a:solidFill>
                  <a:schemeClr val="tx1"/>
                </a:solidFill>
                <a:latin typeface="+mn-lt"/>
                <a:ea typeface="+mn-ea"/>
                <a:cs typeface="+mn-cs"/>
              </a:defRPr>
            </a:lvl7pPr>
            <a:lvl8pPr marL="3485556" algn="l" defTabSz="497937" rtl="0" eaLnBrk="1" latinLnBrk="0" hangingPunct="1">
              <a:defRPr sz="2000" kern="1200">
                <a:solidFill>
                  <a:schemeClr val="tx1"/>
                </a:solidFill>
                <a:latin typeface="+mn-lt"/>
                <a:ea typeface="+mn-ea"/>
                <a:cs typeface="+mn-cs"/>
              </a:defRPr>
            </a:lvl8pPr>
            <a:lvl9pPr marL="3983492" algn="l" defTabSz="497937" rtl="0" eaLnBrk="1" latinLnBrk="0" hangingPunct="1">
              <a:defRPr sz="2000" kern="1200">
                <a:solidFill>
                  <a:schemeClr val="tx1"/>
                </a:solidFill>
                <a:latin typeface="+mn-lt"/>
                <a:ea typeface="+mn-ea"/>
                <a:cs typeface="+mn-cs"/>
              </a:defRPr>
            </a:lvl9pPr>
          </a:lstStyle>
          <a:p>
            <a:pPr eaLnBrk="1" fontAlgn="auto" hangingPunct="1">
              <a:spcBef>
                <a:spcPts val="0"/>
              </a:spcBef>
              <a:spcAft>
                <a:spcPts val="0"/>
              </a:spcAft>
              <a:defRPr/>
            </a:pPr>
            <a:endParaRPr lang="en-US">
              <a:latin typeface="+mn-lt"/>
            </a:endParaRPr>
          </a:p>
        </xdr:txBody>
      </xdr:sp>
    </xdr:grpSp>
    <xdr:clientData/>
  </xdr:twoCellAnchor>
  <xdr:twoCellAnchor>
    <xdr:from>
      <xdr:col>8</xdr:col>
      <xdr:colOff>389166</xdr:colOff>
      <xdr:row>13</xdr:row>
      <xdr:rowOff>195944</xdr:rowOff>
    </xdr:from>
    <xdr:to>
      <xdr:col>9</xdr:col>
      <xdr:colOff>233338</xdr:colOff>
      <xdr:row>14</xdr:row>
      <xdr:rowOff>312258</xdr:rowOff>
    </xdr:to>
    <xdr:sp macro="" textlink="">
      <xdr:nvSpPr>
        <xdr:cNvPr id="28" name="Freeform 538">
          <a:extLst>
            <a:ext uri="{FF2B5EF4-FFF2-40B4-BE49-F238E27FC236}">
              <a16:creationId xmlns:a16="http://schemas.microsoft.com/office/drawing/2014/main" id="{00000000-0008-0000-0000-00001C000000}"/>
            </a:ext>
          </a:extLst>
        </xdr:cNvPr>
        <xdr:cNvSpPr>
          <a:spLocks noChangeAspect="1" noEditPoints="1"/>
        </xdr:cNvSpPr>
      </xdr:nvSpPr>
      <xdr:spPr bwMode="auto">
        <a:xfrm>
          <a:off x="13373646" y="2321924"/>
          <a:ext cx="430912" cy="428734"/>
        </a:xfrm>
        <a:custGeom>
          <a:avLst/>
          <a:gdLst>
            <a:gd name="T0" fmla="*/ 226 w 512"/>
            <a:gd name="T1" fmla="*/ 352 h 512"/>
            <a:gd name="T2" fmla="*/ 286 w 512"/>
            <a:gd name="T3" fmla="*/ 352 h 512"/>
            <a:gd name="T4" fmla="*/ 279 w 512"/>
            <a:gd name="T5" fmla="*/ 394 h 512"/>
            <a:gd name="T6" fmla="*/ 233 w 512"/>
            <a:gd name="T7" fmla="*/ 394 h 512"/>
            <a:gd name="T8" fmla="*/ 226 w 512"/>
            <a:gd name="T9" fmla="*/ 352 h 512"/>
            <a:gd name="T10" fmla="*/ 256 w 512"/>
            <a:gd name="T11" fmla="*/ 117 h 512"/>
            <a:gd name="T12" fmla="*/ 178 w 512"/>
            <a:gd name="T13" fmla="*/ 191 h 512"/>
            <a:gd name="T14" fmla="*/ 194 w 512"/>
            <a:gd name="T15" fmla="*/ 242 h 512"/>
            <a:gd name="T16" fmla="*/ 224 w 512"/>
            <a:gd name="T17" fmla="*/ 309 h 512"/>
            <a:gd name="T18" fmla="*/ 224 w 512"/>
            <a:gd name="T19" fmla="*/ 330 h 512"/>
            <a:gd name="T20" fmla="*/ 245 w 512"/>
            <a:gd name="T21" fmla="*/ 330 h 512"/>
            <a:gd name="T22" fmla="*/ 245 w 512"/>
            <a:gd name="T23" fmla="*/ 249 h 512"/>
            <a:gd name="T24" fmla="*/ 227 w 512"/>
            <a:gd name="T25" fmla="*/ 231 h 512"/>
            <a:gd name="T26" fmla="*/ 227 w 512"/>
            <a:gd name="T27" fmla="*/ 216 h 512"/>
            <a:gd name="T28" fmla="*/ 242 w 512"/>
            <a:gd name="T29" fmla="*/ 216 h 512"/>
            <a:gd name="T30" fmla="*/ 256 w 512"/>
            <a:gd name="T31" fmla="*/ 230 h 512"/>
            <a:gd name="T32" fmla="*/ 269 w 512"/>
            <a:gd name="T33" fmla="*/ 216 h 512"/>
            <a:gd name="T34" fmla="*/ 285 w 512"/>
            <a:gd name="T35" fmla="*/ 216 h 512"/>
            <a:gd name="T36" fmla="*/ 285 w 512"/>
            <a:gd name="T37" fmla="*/ 231 h 512"/>
            <a:gd name="T38" fmla="*/ 266 w 512"/>
            <a:gd name="T39" fmla="*/ 249 h 512"/>
            <a:gd name="T40" fmla="*/ 266 w 512"/>
            <a:gd name="T41" fmla="*/ 330 h 512"/>
            <a:gd name="T42" fmla="*/ 288 w 512"/>
            <a:gd name="T43" fmla="*/ 330 h 512"/>
            <a:gd name="T44" fmla="*/ 288 w 512"/>
            <a:gd name="T45" fmla="*/ 309 h 512"/>
            <a:gd name="T46" fmla="*/ 318 w 512"/>
            <a:gd name="T47" fmla="*/ 243 h 512"/>
            <a:gd name="T48" fmla="*/ 334 w 512"/>
            <a:gd name="T49" fmla="*/ 191 h 512"/>
            <a:gd name="T50" fmla="*/ 256 w 512"/>
            <a:gd name="T51" fmla="*/ 117 h 512"/>
            <a:gd name="T52" fmla="*/ 512 w 512"/>
            <a:gd name="T53" fmla="*/ 256 h 512"/>
            <a:gd name="T54" fmla="*/ 256 w 512"/>
            <a:gd name="T55" fmla="*/ 512 h 512"/>
            <a:gd name="T56" fmla="*/ 0 w 512"/>
            <a:gd name="T57" fmla="*/ 256 h 512"/>
            <a:gd name="T58" fmla="*/ 256 w 512"/>
            <a:gd name="T59" fmla="*/ 0 h 512"/>
            <a:gd name="T60" fmla="*/ 512 w 512"/>
            <a:gd name="T61" fmla="*/ 256 h 512"/>
            <a:gd name="T62" fmla="*/ 356 w 512"/>
            <a:gd name="T63" fmla="*/ 191 h 512"/>
            <a:gd name="T64" fmla="*/ 256 w 512"/>
            <a:gd name="T65" fmla="*/ 96 h 512"/>
            <a:gd name="T66" fmla="*/ 256 w 512"/>
            <a:gd name="T67" fmla="*/ 96 h 512"/>
            <a:gd name="T68" fmla="*/ 256 w 512"/>
            <a:gd name="T69" fmla="*/ 96 h 512"/>
            <a:gd name="T70" fmla="*/ 256 w 512"/>
            <a:gd name="T71" fmla="*/ 96 h 512"/>
            <a:gd name="T72" fmla="*/ 255 w 512"/>
            <a:gd name="T73" fmla="*/ 96 h 512"/>
            <a:gd name="T74" fmla="*/ 157 w 512"/>
            <a:gd name="T75" fmla="*/ 191 h 512"/>
            <a:gd name="T76" fmla="*/ 176 w 512"/>
            <a:gd name="T77" fmla="*/ 254 h 512"/>
            <a:gd name="T78" fmla="*/ 202 w 512"/>
            <a:gd name="T79" fmla="*/ 309 h 512"/>
            <a:gd name="T80" fmla="*/ 202 w 512"/>
            <a:gd name="T81" fmla="*/ 341 h 512"/>
            <a:gd name="T82" fmla="*/ 203 w 512"/>
            <a:gd name="T83" fmla="*/ 342 h 512"/>
            <a:gd name="T84" fmla="*/ 202 w 512"/>
            <a:gd name="T85" fmla="*/ 343 h 512"/>
            <a:gd name="T86" fmla="*/ 213 w 512"/>
            <a:gd name="T87" fmla="*/ 407 h 512"/>
            <a:gd name="T88" fmla="*/ 224 w 512"/>
            <a:gd name="T89" fmla="*/ 416 h 512"/>
            <a:gd name="T90" fmla="*/ 288 w 512"/>
            <a:gd name="T91" fmla="*/ 416 h 512"/>
            <a:gd name="T92" fmla="*/ 298 w 512"/>
            <a:gd name="T93" fmla="*/ 407 h 512"/>
            <a:gd name="T94" fmla="*/ 309 w 512"/>
            <a:gd name="T95" fmla="*/ 343 h 512"/>
            <a:gd name="T96" fmla="*/ 309 w 512"/>
            <a:gd name="T97" fmla="*/ 342 h 512"/>
            <a:gd name="T98" fmla="*/ 309 w 512"/>
            <a:gd name="T99" fmla="*/ 341 h 512"/>
            <a:gd name="T100" fmla="*/ 309 w 512"/>
            <a:gd name="T101" fmla="*/ 309 h 512"/>
            <a:gd name="T102" fmla="*/ 336 w 512"/>
            <a:gd name="T103" fmla="*/ 254 h 512"/>
            <a:gd name="T104" fmla="*/ 356 w 512"/>
            <a:gd name="T105" fmla="*/ 191 h 5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12" h="512">
              <a:moveTo>
                <a:pt x="226" y="352"/>
              </a:moveTo>
              <a:cubicBezTo>
                <a:pt x="286" y="352"/>
                <a:pt x="286" y="352"/>
                <a:pt x="286" y="352"/>
              </a:cubicBezTo>
              <a:cubicBezTo>
                <a:pt x="279" y="394"/>
                <a:pt x="279" y="394"/>
                <a:pt x="279" y="394"/>
              </a:cubicBezTo>
              <a:cubicBezTo>
                <a:pt x="233" y="394"/>
                <a:pt x="233" y="394"/>
                <a:pt x="233" y="394"/>
              </a:cubicBezTo>
              <a:lnTo>
                <a:pt x="226" y="352"/>
              </a:lnTo>
              <a:close/>
              <a:moveTo>
                <a:pt x="256" y="117"/>
              </a:moveTo>
              <a:cubicBezTo>
                <a:pt x="214" y="117"/>
                <a:pt x="178" y="151"/>
                <a:pt x="178" y="191"/>
              </a:cubicBezTo>
              <a:cubicBezTo>
                <a:pt x="178" y="219"/>
                <a:pt x="194" y="242"/>
                <a:pt x="194" y="242"/>
              </a:cubicBezTo>
              <a:cubicBezTo>
                <a:pt x="201" y="254"/>
                <a:pt x="224" y="292"/>
                <a:pt x="224" y="309"/>
              </a:cubicBezTo>
              <a:cubicBezTo>
                <a:pt x="224" y="330"/>
                <a:pt x="224" y="330"/>
                <a:pt x="224" y="330"/>
              </a:cubicBezTo>
              <a:cubicBezTo>
                <a:pt x="245" y="330"/>
                <a:pt x="245" y="330"/>
                <a:pt x="245" y="330"/>
              </a:cubicBezTo>
              <a:cubicBezTo>
                <a:pt x="245" y="249"/>
                <a:pt x="245" y="249"/>
                <a:pt x="245" y="249"/>
              </a:cubicBezTo>
              <a:cubicBezTo>
                <a:pt x="227" y="231"/>
                <a:pt x="227" y="231"/>
                <a:pt x="227" y="231"/>
              </a:cubicBezTo>
              <a:cubicBezTo>
                <a:pt x="223" y="227"/>
                <a:pt x="223" y="220"/>
                <a:pt x="227" y="216"/>
              </a:cubicBezTo>
              <a:cubicBezTo>
                <a:pt x="231" y="212"/>
                <a:pt x="238" y="212"/>
                <a:pt x="242" y="216"/>
              </a:cubicBezTo>
              <a:cubicBezTo>
                <a:pt x="256" y="230"/>
                <a:pt x="256" y="230"/>
                <a:pt x="256" y="230"/>
              </a:cubicBezTo>
              <a:cubicBezTo>
                <a:pt x="269" y="216"/>
                <a:pt x="269" y="216"/>
                <a:pt x="269" y="216"/>
              </a:cubicBezTo>
              <a:cubicBezTo>
                <a:pt x="274" y="212"/>
                <a:pt x="280" y="212"/>
                <a:pt x="285" y="216"/>
              </a:cubicBezTo>
              <a:cubicBezTo>
                <a:pt x="289" y="220"/>
                <a:pt x="289" y="227"/>
                <a:pt x="285" y="231"/>
              </a:cubicBezTo>
              <a:cubicBezTo>
                <a:pt x="266" y="249"/>
                <a:pt x="266" y="249"/>
                <a:pt x="266" y="249"/>
              </a:cubicBezTo>
              <a:cubicBezTo>
                <a:pt x="266" y="330"/>
                <a:pt x="266" y="330"/>
                <a:pt x="266" y="330"/>
              </a:cubicBezTo>
              <a:cubicBezTo>
                <a:pt x="288" y="330"/>
                <a:pt x="288" y="330"/>
                <a:pt x="288" y="330"/>
              </a:cubicBezTo>
              <a:cubicBezTo>
                <a:pt x="288" y="309"/>
                <a:pt x="288" y="309"/>
                <a:pt x="288" y="309"/>
              </a:cubicBezTo>
              <a:cubicBezTo>
                <a:pt x="288" y="292"/>
                <a:pt x="311" y="254"/>
                <a:pt x="318" y="243"/>
              </a:cubicBezTo>
              <a:cubicBezTo>
                <a:pt x="318" y="242"/>
                <a:pt x="334" y="218"/>
                <a:pt x="334" y="191"/>
              </a:cubicBezTo>
              <a:cubicBezTo>
                <a:pt x="334" y="151"/>
                <a:pt x="298" y="117"/>
                <a:pt x="256" y="117"/>
              </a:cubicBezTo>
              <a:close/>
              <a:moveTo>
                <a:pt x="512" y="256"/>
              </a:moveTo>
              <a:cubicBezTo>
                <a:pt x="512" y="397"/>
                <a:pt x="397" y="512"/>
                <a:pt x="256" y="512"/>
              </a:cubicBezTo>
              <a:cubicBezTo>
                <a:pt x="114" y="512"/>
                <a:pt x="0" y="397"/>
                <a:pt x="0" y="256"/>
              </a:cubicBezTo>
              <a:cubicBezTo>
                <a:pt x="0" y="114"/>
                <a:pt x="114" y="0"/>
                <a:pt x="256" y="0"/>
              </a:cubicBezTo>
              <a:cubicBezTo>
                <a:pt x="397" y="0"/>
                <a:pt x="512" y="114"/>
                <a:pt x="512" y="256"/>
              </a:cubicBezTo>
              <a:close/>
              <a:moveTo>
                <a:pt x="356" y="191"/>
              </a:moveTo>
              <a:cubicBezTo>
                <a:pt x="356" y="140"/>
                <a:pt x="310" y="96"/>
                <a:pt x="256" y="96"/>
              </a:cubicBezTo>
              <a:cubicBezTo>
                <a:pt x="256" y="96"/>
                <a:pt x="256" y="96"/>
                <a:pt x="256" y="96"/>
              </a:cubicBezTo>
              <a:cubicBezTo>
                <a:pt x="256" y="96"/>
                <a:pt x="256" y="96"/>
                <a:pt x="256" y="96"/>
              </a:cubicBezTo>
              <a:cubicBezTo>
                <a:pt x="256" y="96"/>
                <a:pt x="256" y="96"/>
                <a:pt x="256" y="96"/>
              </a:cubicBezTo>
              <a:cubicBezTo>
                <a:pt x="256" y="96"/>
                <a:pt x="256" y="96"/>
                <a:pt x="255" y="96"/>
              </a:cubicBezTo>
              <a:cubicBezTo>
                <a:pt x="202" y="96"/>
                <a:pt x="157" y="140"/>
                <a:pt x="157" y="191"/>
              </a:cubicBezTo>
              <a:cubicBezTo>
                <a:pt x="157" y="225"/>
                <a:pt x="175" y="253"/>
                <a:pt x="176" y="254"/>
              </a:cubicBezTo>
              <a:cubicBezTo>
                <a:pt x="189" y="275"/>
                <a:pt x="202" y="302"/>
                <a:pt x="202" y="309"/>
              </a:cubicBezTo>
              <a:cubicBezTo>
                <a:pt x="202" y="341"/>
                <a:pt x="202" y="341"/>
                <a:pt x="202" y="341"/>
              </a:cubicBezTo>
              <a:cubicBezTo>
                <a:pt x="202" y="341"/>
                <a:pt x="202" y="342"/>
                <a:pt x="203" y="342"/>
              </a:cubicBezTo>
              <a:cubicBezTo>
                <a:pt x="203" y="342"/>
                <a:pt x="202" y="342"/>
                <a:pt x="202" y="343"/>
              </a:cubicBezTo>
              <a:cubicBezTo>
                <a:pt x="213" y="407"/>
                <a:pt x="213" y="407"/>
                <a:pt x="213" y="407"/>
              </a:cubicBezTo>
              <a:cubicBezTo>
                <a:pt x="214" y="412"/>
                <a:pt x="218" y="416"/>
                <a:pt x="224" y="416"/>
              </a:cubicBezTo>
              <a:cubicBezTo>
                <a:pt x="288" y="416"/>
                <a:pt x="288" y="416"/>
                <a:pt x="288" y="416"/>
              </a:cubicBezTo>
              <a:cubicBezTo>
                <a:pt x="293" y="416"/>
                <a:pt x="297" y="412"/>
                <a:pt x="298" y="407"/>
              </a:cubicBezTo>
              <a:cubicBezTo>
                <a:pt x="309" y="343"/>
                <a:pt x="309" y="343"/>
                <a:pt x="309" y="343"/>
              </a:cubicBezTo>
              <a:cubicBezTo>
                <a:pt x="309" y="342"/>
                <a:pt x="309" y="342"/>
                <a:pt x="309" y="342"/>
              </a:cubicBezTo>
              <a:cubicBezTo>
                <a:pt x="309" y="342"/>
                <a:pt x="309" y="341"/>
                <a:pt x="309" y="341"/>
              </a:cubicBezTo>
              <a:cubicBezTo>
                <a:pt x="309" y="309"/>
                <a:pt x="309" y="309"/>
                <a:pt x="309" y="309"/>
              </a:cubicBezTo>
              <a:cubicBezTo>
                <a:pt x="309" y="302"/>
                <a:pt x="323" y="275"/>
                <a:pt x="336" y="254"/>
              </a:cubicBezTo>
              <a:cubicBezTo>
                <a:pt x="337" y="253"/>
                <a:pt x="356" y="225"/>
                <a:pt x="356" y="191"/>
              </a:cubicBezTo>
              <a:close/>
            </a:path>
          </a:pathLst>
        </a:custGeom>
        <a:solidFill>
          <a:srgbClr val="002060"/>
        </a:solidFill>
        <a:ln>
          <a:noFill/>
        </a:ln>
      </xdr:spPr>
      <xdr:txBody>
        <a:bodyPr wrap="square"/>
        <a:lstStyle>
          <a:defPPr>
            <a:defRPr lang="en-US"/>
          </a:defPPr>
          <a:lvl1pPr marL="0" algn="l" defTabSz="497937" rtl="0" eaLnBrk="1" latinLnBrk="0" hangingPunct="1">
            <a:defRPr sz="2000" kern="1200">
              <a:solidFill>
                <a:schemeClr val="tx1"/>
              </a:solidFill>
              <a:latin typeface="+mn-lt"/>
              <a:ea typeface="+mn-ea"/>
              <a:cs typeface="+mn-cs"/>
            </a:defRPr>
          </a:lvl1pPr>
          <a:lvl2pPr marL="497937" algn="l" defTabSz="497937" rtl="0" eaLnBrk="1" latinLnBrk="0" hangingPunct="1">
            <a:defRPr sz="2000" kern="1200">
              <a:solidFill>
                <a:schemeClr val="tx1"/>
              </a:solidFill>
              <a:latin typeface="+mn-lt"/>
              <a:ea typeface="+mn-ea"/>
              <a:cs typeface="+mn-cs"/>
            </a:defRPr>
          </a:lvl2pPr>
          <a:lvl3pPr marL="995873" algn="l" defTabSz="497937" rtl="0" eaLnBrk="1" latinLnBrk="0" hangingPunct="1">
            <a:defRPr sz="2000" kern="1200">
              <a:solidFill>
                <a:schemeClr val="tx1"/>
              </a:solidFill>
              <a:latin typeface="+mn-lt"/>
              <a:ea typeface="+mn-ea"/>
              <a:cs typeface="+mn-cs"/>
            </a:defRPr>
          </a:lvl3pPr>
          <a:lvl4pPr marL="1493810" algn="l" defTabSz="497937" rtl="0" eaLnBrk="1" latinLnBrk="0" hangingPunct="1">
            <a:defRPr sz="2000" kern="1200">
              <a:solidFill>
                <a:schemeClr val="tx1"/>
              </a:solidFill>
              <a:latin typeface="+mn-lt"/>
              <a:ea typeface="+mn-ea"/>
              <a:cs typeface="+mn-cs"/>
            </a:defRPr>
          </a:lvl4pPr>
          <a:lvl5pPr marL="1991746" algn="l" defTabSz="497937" rtl="0" eaLnBrk="1" latinLnBrk="0" hangingPunct="1">
            <a:defRPr sz="2000" kern="1200">
              <a:solidFill>
                <a:schemeClr val="tx1"/>
              </a:solidFill>
              <a:latin typeface="+mn-lt"/>
              <a:ea typeface="+mn-ea"/>
              <a:cs typeface="+mn-cs"/>
            </a:defRPr>
          </a:lvl5pPr>
          <a:lvl6pPr marL="2489683" algn="l" defTabSz="497937" rtl="0" eaLnBrk="1" latinLnBrk="0" hangingPunct="1">
            <a:defRPr sz="2000" kern="1200">
              <a:solidFill>
                <a:schemeClr val="tx1"/>
              </a:solidFill>
              <a:latin typeface="+mn-lt"/>
              <a:ea typeface="+mn-ea"/>
              <a:cs typeface="+mn-cs"/>
            </a:defRPr>
          </a:lvl6pPr>
          <a:lvl7pPr marL="2987619" algn="l" defTabSz="497937" rtl="0" eaLnBrk="1" latinLnBrk="0" hangingPunct="1">
            <a:defRPr sz="2000" kern="1200">
              <a:solidFill>
                <a:schemeClr val="tx1"/>
              </a:solidFill>
              <a:latin typeface="+mn-lt"/>
              <a:ea typeface="+mn-ea"/>
              <a:cs typeface="+mn-cs"/>
            </a:defRPr>
          </a:lvl7pPr>
          <a:lvl8pPr marL="3485556" algn="l" defTabSz="497937" rtl="0" eaLnBrk="1" latinLnBrk="0" hangingPunct="1">
            <a:defRPr sz="2000" kern="1200">
              <a:solidFill>
                <a:schemeClr val="tx1"/>
              </a:solidFill>
              <a:latin typeface="+mn-lt"/>
              <a:ea typeface="+mn-ea"/>
              <a:cs typeface="+mn-cs"/>
            </a:defRPr>
          </a:lvl8pPr>
          <a:lvl9pPr marL="3983492" algn="l" defTabSz="497937" rtl="0" eaLnBrk="1" latinLnBrk="0" hangingPunct="1">
            <a:defRPr sz="2000" kern="1200">
              <a:solidFill>
                <a:schemeClr val="tx1"/>
              </a:solidFill>
              <a:latin typeface="+mn-lt"/>
              <a:ea typeface="+mn-ea"/>
              <a:cs typeface="+mn-cs"/>
            </a:defRPr>
          </a:lvl9pPr>
        </a:lstStyle>
        <a:p>
          <a:pPr marL="0" marR="0" lvl="0" indent="0" defTabSz="914400" eaLnBrk="0" fontAlgn="base" latinLnBrk="0" hangingPunct="0">
            <a:lnSpc>
              <a:spcPct val="100000"/>
            </a:lnSpc>
            <a:spcBef>
              <a:spcPct val="0"/>
            </a:spcBef>
            <a:spcAft>
              <a:spcPct val="0"/>
            </a:spcAft>
            <a:buClrTx/>
            <a:buSzTx/>
            <a:buFontTx/>
            <a:buNone/>
            <a:tabLst/>
            <a:defRPr/>
          </a:pPr>
          <a:endParaRPr kumimoji="0" lang="en-GB" sz="1800" b="0" i="0" u="none" strike="noStrike" kern="0" cap="none" spc="0" normalizeH="0" baseline="0">
            <a:ln>
              <a:noFill/>
            </a:ln>
            <a:solidFill>
              <a:prstClr val="black"/>
            </a:solidFill>
            <a:effectLst/>
            <a:uLnTx/>
            <a:uFillTx/>
            <a:latin typeface="Arial" panose="020B0604020202020204" pitchFamily="34" charset="0"/>
          </a:endParaRPr>
        </a:p>
      </xdr:txBody>
    </xdr:sp>
    <xdr:clientData/>
  </xdr:twoCellAnchor>
  <xdr:twoCellAnchor>
    <xdr:from>
      <xdr:col>8</xdr:col>
      <xdr:colOff>369491</xdr:colOff>
      <xdr:row>8</xdr:row>
      <xdr:rowOff>141514</xdr:rowOff>
    </xdr:from>
    <xdr:to>
      <xdr:col>9</xdr:col>
      <xdr:colOff>213663</xdr:colOff>
      <xdr:row>9</xdr:row>
      <xdr:rowOff>312257</xdr:rowOff>
    </xdr:to>
    <xdr:sp macro="" textlink="">
      <xdr:nvSpPr>
        <xdr:cNvPr id="29" name="Freeform 810">
          <a:extLst>
            <a:ext uri="{FF2B5EF4-FFF2-40B4-BE49-F238E27FC236}">
              <a16:creationId xmlns:a16="http://schemas.microsoft.com/office/drawing/2014/main" id="{00000000-0008-0000-0000-00001D000000}"/>
            </a:ext>
          </a:extLst>
        </xdr:cNvPr>
        <xdr:cNvSpPr>
          <a:spLocks noChangeAspect="1" noEditPoints="1"/>
        </xdr:cNvSpPr>
      </xdr:nvSpPr>
      <xdr:spPr bwMode="auto">
        <a:xfrm>
          <a:off x="13353971" y="659674"/>
          <a:ext cx="430912" cy="429823"/>
        </a:xfrm>
        <a:custGeom>
          <a:avLst/>
          <a:gdLst>
            <a:gd name="T0" fmla="*/ 354 w 512"/>
            <a:gd name="T1" fmla="*/ 244 h 512"/>
            <a:gd name="T2" fmla="*/ 329 w 512"/>
            <a:gd name="T3" fmla="*/ 358 h 512"/>
            <a:gd name="T4" fmla="*/ 240 w 512"/>
            <a:gd name="T5" fmla="*/ 394 h 512"/>
            <a:gd name="T6" fmla="*/ 145 w 512"/>
            <a:gd name="T7" fmla="*/ 321 h 512"/>
            <a:gd name="T8" fmla="*/ 147 w 512"/>
            <a:gd name="T9" fmla="*/ 226 h 512"/>
            <a:gd name="T10" fmla="*/ 197 w 512"/>
            <a:gd name="T11" fmla="*/ 285 h 512"/>
            <a:gd name="T12" fmla="*/ 208 w 512"/>
            <a:gd name="T13" fmla="*/ 283 h 512"/>
            <a:gd name="T14" fmla="*/ 212 w 512"/>
            <a:gd name="T15" fmla="*/ 273 h 512"/>
            <a:gd name="T16" fmla="*/ 260 w 512"/>
            <a:gd name="T17" fmla="*/ 124 h 512"/>
            <a:gd name="T18" fmla="*/ 301 w 512"/>
            <a:gd name="T19" fmla="*/ 265 h 512"/>
            <a:gd name="T20" fmla="*/ 311 w 512"/>
            <a:gd name="T21" fmla="*/ 268 h 512"/>
            <a:gd name="T22" fmla="*/ 319 w 512"/>
            <a:gd name="T23" fmla="*/ 260 h 512"/>
            <a:gd name="T24" fmla="*/ 338 w 512"/>
            <a:gd name="T25" fmla="*/ 201 h 512"/>
            <a:gd name="T26" fmla="*/ 354 w 512"/>
            <a:gd name="T27" fmla="*/ 244 h 512"/>
            <a:gd name="T28" fmla="*/ 512 w 512"/>
            <a:gd name="T29" fmla="*/ 256 h 512"/>
            <a:gd name="T30" fmla="*/ 256 w 512"/>
            <a:gd name="T31" fmla="*/ 512 h 512"/>
            <a:gd name="T32" fmla="*/ 0 w 512"/>
            <a:gd name="T33" fmla="*/ 256 h 512"/>
            <a:gd name="T34" fmla="*/ 256 w 512"/>
            <a:gd name="T35" fmla="*/ 0 h 512"/>
            <a:gd name="T36" fmla="*/ 512 w 512"/>
            <a:gd name="T37" fmla="*/ 256 h 512"/>
            <a:gd name="T38" fmla="*/ 372 w 512"/>
            <a:gd name="T39" fmla="*/ 233 h 512"/>
            <a:gd name="T40" fmla="*/ 355 w 512"/>
            <a:gd name="T41" fmla="*/ 173 h 512"/>
            <a:gd name="T42" fmla="*/ 348 w 512"/>
            <a:gd name="T43" fmla="*/ 164 h 512"/>
            <a:gd name="T44" fmla="*/ 337 w 512"/>
            <a:gd name="T45" fmla="*/ 166 h 512"/>
            <a:gd name="T46" fmla="*/ 303 w 512"/>
            <a:gd name="T47" fmla="*/ 233 h 512"/>
            <a:gd name="T48" fmla="*/ 283 w 512"/>
            <a:gd name="T49" fmla="*/ 109 h 512"/>
            <a:gd name="T50" fmla="*/ 279 w 512"/>
            <a:gd name="T51" fmla="*/ 99 h 512"/>
            <a:gd name="T52" fmla="*/ 269 w 512"/>
            <a:gd name="T53" fmla="*/ 97 h 512"/>
            <a:gd name="T54" fmla="*/ 188 w 512"/>
            <a:gd name="T55" fmla="*/ 253 h 512"/>
            <a:gd name="T56" fmla="*/ 161 w 512"/>
            <a:gd name="T57" fmla="*/ 197 h 512"/>
            <a:gd name="T58" fmla="*/ 153 w 512"/>
            <a:gd name="T59" fmla="*/ 188 h 512"/>
            <a:gd name="T60" fmla="*/ 142 w 512"/>
            <a:gd name="T61" fmla="*/ 193 h 512"/>
            <a:gd name="T62" fmla="*/ 126 w 512"/>
            <a:gd name="T63" fmla="*/ 331 h 512"/>
            <a:gd name="T64" fmla="*/ 239 w 512"/>
            <a:gd name="T65" fmla="*/ 416 h 512"/>
            <a:gd name="T66" fmla="*/ 244 w 512"/>
            <a:gd name="T67" fmla="*/ 416 h 512"/>
            <a:gd name="T68" fmla="*/ 344 w 512"/>
            <a:gd name="T69" fmla="*/ 374 h 512"/>
            <a:gd name="T70" fmla="*/ 372 w 512"/>
            <a:gd name="T71" fmla="*/ 233 h 5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512" h="512">
              <a:moveTo>
                <a:pt x="354" y="244"/>
              </a:moveTo>
              <a:cubicBezTo>
                <a:pt x="368" y="269"/>
                <a:pt x="358" y="331"/>
                <a:pt x="329" y="358"/>
              </a:cubicBezTo>
              <a:cubicBezTo>
                <a:pt x="294" y="391"/>
                <a:pt x="258" y="395"/>
                <a:pt x="240" y="394"/>
              </a:cubicBezTo>
              <a:cubicBezTo>
                <a:pt x="217" y="393"/>
                <a:pt x="173" y="377"/>
                <a:pt x="145" y="321"/>
              </a:cubicBezTo>
              <a:cubicBezTo>
                <a:pt x="126" y="284"/>
                <a:pt x="134" y="251"/>
                <a:pt x="147" y="226"/>
              </a:cubicBezTo>
              <a:cubicBezTo>
                <a:pt x="154" y="246"/>
                <a:pt x="169" y="273"/>
                <a:pt x="197" y="285"/>
              </a:cubicBezTo>
              <a:cubicBezTo>
                <a:pt x="201" y="286"/>
                <a:pt x="205" y="286"/>
                <a:pt x="208" y="283"/>
              </a:cubicBezTo>
              <a:cubicBezTo>
                <a:pt x="211" y="281"/>
                <a:pt x="212" y="277"/>
                <a:pt x="212" y="273"/>
              </a:cubicBezTo>
              <a:cubicBezTo>
                <a:pt x="211" y="272"/>
                <a:pt x="190" y="165"/>
                <a:pt x="260" y="124"/>
              </a:cubicBezTo>
              <a:cubicBezTo>
                <a:pt x="258" y="156"/>
                <a:pt x="261" y="220"/>
                <a:pt x="301" y="265"/>
              </a:cubicBezTo>
              <a:cubicBezTo>
                <a:pt x="303" y="268"/>
                <a:pt x="308" y="269"/>
                <a:pt x="311" y="268"/>
              </a:cubicBezTo>
              <a:cubicBezTo>
                <a:pt x="315" y="267"/>
                <a:pt x="318" y="264"/>
                <a:pt x="319" y="260"/>
              </a:cubicBezTo>
              <a:cubicBezTo>
                <a:pt x="321" y="248"/>
                <a:pt x="327" y="222"/>
                <a:pt x="338" y="201"/>
              </a:cubicBezTo>
              <a:cubicBezTo>
                <a:pt x="341" y="214"/>
                <a:pt x="346" y="230"/>
                <a:pt x="354" y="244"/>
              </a:cubicBezTo>
              <a:close/>
              <a:moveTo>
                <a:pt x="512" y="256"/>
              </a:moveTo>
              <a:cubicBezTo>
                <a:pt x="512" y="397"/>
                <a:pt x="397" y="512"/>
                <a:pt x="256" y="512"/>
              </a:cubicBezTo>
              <a:cubicBezTo>
                <a:pt x="114" y="512"/>
                <a:pt x="0" y="397"/>
                <a:pt x="0" y="256"/>
              </a:cubicBezTo>
              <a:cubicBezTo>
                <a:pt x="0" y="114"/>
                <a:pt x="114" y="0"/>
                <a:pt x="256" y="0"/>
              </a:cubicBezTo>
              <a:cubicBezTo>
                <a:pt x="397" y="0"/>
                <a:pt x="512" y="114"/>
                <a:pt x="512" y="256"/>
              </a:cubicBezTo>
              <a:close/>
              <a:moveTo>
                <a:pt x="372" y="233"/>
              </a:moveTo>
              <a:cubicBezTo>
                <a:pt x="358" y="207"/>
                <a:pt x="355" y="173"/>
                <a:pt x="355" y="173"/>
              </a:cubicBezTo>
              <a:cubicBezTo>
                <a:pt x="355" y="169"/>
                <a:pt x="352" y="165"/>
                <a:pt x="348" y="164"/>
              </a:cubicBezTo>
              <a:cubicBezTo>
                <a:pt x="344" y="162"/>
                <a:pt x="340" y="163"/>
                <a:pt x="337" y="166"/>
              </a:cubicBezTo>
              <a:cubicBezTo>
                <a:pt x="320" y="183"/>
                <a:pt x="309" y="212"/>
                <a:pt x="303" y="233"/>
              </a:cubicBezTo>
              <a:cubicBezTo>
                <a:pt x="272" y="180"/>
                <a:pt x="283" y="109"/>
                <a:pt x="283" y="109"/>
              </a:cubicBezTo>
              <a:cubicBezTo>
                <a:pt x="283" y="105"/>
                <a:pt x="282" y="101"/>
                <a:pt x="279" y="99"/>
              </a:cubicBezTo>
              <a:cubicBezTo>
                <a:pt x="276" y="96"/>
                <a:pt x="272" y="96"/>
                <a:pt x="269" y="97"/>
              </a:cubicBezTo>
              <a:cubicBezTo>
                <a:pt x="189" y="126"/>
                <a:pt x="185" y="211"/>
                <a:pt x="188" y="253"/>
              </a:cubicBezTo>
              <a:cubicBezTo>
                <a:pt x="167" y="232"/>
                <a:pt x="161" y="198"/>
                <a:pt x="161" y="197"/>
              </a:cubicBezTo>
              <a:cubicBezTo>
                <a:pt x="161" y="193"/>
                <a:pt x="157" y="189"/>
                <a:pt x="153" y="188"/>
              </a:cubicBezTo>
              <a:cubicBezTo>
                <a:pt x="149" y="187"/>
                <a:pt x="144" y="189"/>
                <a:pt x="142" y="193"/>
              </a:cubicBezTo>
              <a:cubicBezTo>
                <a:pt x="130" y="211"/>
                <a:pt x="92" y="265"/>
                <a:pt x="126" y="331"/>
              </a:cubicBezTo>
              <a:cubicBezTo>
                <a:pt x="154" y="387"/>
                <a:pt x="203" y="414"/>
                <a:pt x="239" y="416"/>
              </a:cubicBezTo>
              <a:cubicBezTo>
                <a:pt x="240" y="416"/>
                <a:pt x="242" y="416"/>
                <a:pt x="244" y="416"/>
              </a:cubicBezTo>
              <a:cubicBezTo>
                <a:pt x="267" y="416"/>
                <a:pt x="306" y="409"/>
                <a:pt x="344" y="374"/>
              </a:cubicBezTo>
              <a:cubicBezTo>
                <a:pt x="381" y="339"/>
                <a:pt x="391" y="266"/>
                <a:pt x="372" y="233"/>
              </a:cubicBezTo>
              <a:close/>
            </a:path>
          </a:pathLst>
        </a:custGeom>
        <a:solidFill>
          <a:srgbClr val="002060"/>
        </a:solidFill>
        <a:ln>
          <a:noFill/>
        </a:ln>
      </xdr:spPr>
      <xdr:txBody>
        <a:bodyPr wrap="square"/>
        <a:lstStyle>
          <a:defPPr>
            <a:defRPr lang="en-US"/>
          </a:defPPr>
          <a:lvl1pPr marL="0" algn="l" defTabSz="497937" rtl="0" eaLnBrk="1" latinLnBrk="0" hangingPunct="1">
            <a:defRPr sz="2000" kern="1200">
              <a:solidFill>
                <a:schemeClr val="tx1"/>
              </a:solidFill>
              <a:latin typeface="+mn-lt"/>
              <a:ea typeface="+mn-ea"/>
              <a:cs typeface="+mn-cs"/>
            </a:defRPr>
          </a:lvl1pPr>
          <a:lvl2pPr marL="497937" algn="l" defTabSz="497937" rtl="0" eaLnBrk="1" latinLnBrk="0" hangingPunct="1">
            <a:defRPr sz="2000" kern="1200">
              <a:solidFill>
                <a:schemeClr val="tx1"/>
              </a:solidFill>
              <a:latin typeface="+mn-lt"/>
              <a:ea typeface="+mn-ea"/>
              <a:cs typeface="+mn-cs"/>
            </a:defRPr>
          </a:lvl2pPr>
          <a:lvl3pPr marL="995873" algn="l" defTabSz="497937" rtl="0" eaLnBrk="1" latinLnBrk="0" hangingPunct="1">
            <a:defRPr sz="2000" kern="1200">
              <a:solidFill>
                <a:schemeClr val="tx1"/>
              </a:solidFill>
              <a:latin typeface="+mn-lt"/>
              <a:ea typeface="+mn-ea"/>
              <a:cs typeface="+mn-cs"/>
            </a:defRPr>
          </a:lvl3pPr>
          <a:lvl4pPr marL="1493810" algn="l" defTabSz="497937" rtl="0" eaLnBrk="1" latinLnBrk="0" hangingPunct="1">
            <a:defRPr sz="2000" kern="1200">
              <a:solidFill>
                <a:schemeClr val="tx1"/>
              </a:solidFill>
              <a:latin typeface="+mn-lt"/>
              <a:ea typeface="+mn-ea"/>
              <a:cs typeface="+mn-cs"/>
            </a:defRPr>
          </a:lvl4pPr>
          <a:lvl5pPr marL="1991746" algn="l" defTabSz="497937" rtl="0" eaLnBrk="1" latinLnBrk="0" hangingPunct="1">
            <a:defRPr sz="2000" kern="1200">
              <a:solidFill>
                <a:schemeClr val="tx1"/>
              </a:solidFill>
              <a:latin typeface="+mn-lt"/>
              <a:ea typeface="+mn-ea"/>
              <a:cs typeface="+mn-cs"/>
            </a:defRPr>
          </a:lvl5pPr>
          <a:lvl6pPr marL="2489683" algn="l" defTabSz="497937" rtl="0" eaLnBrk="1" latinLnBrk="0" hangingPunct="1">
            <a:defRPr sz="2000" kern="1200">
              <a:solidFill>
                <a:schemeClr val="tx1"/>
              </a:solidFill>
              <a:latin typeface="+mn-lt"/>
              <a:ea typeface="+mn-ea"/>
              <a:cs typeface="+mn-cs"/>
            </a:defRPr>
          </a:lvl6pPr>
          <a:lvl7pPr marL="2987619" algn="l" defTabSz="497937" rtl="0" eaLnBrk="1" latinLnBrk="0" hangingPunct="1">
            <a:defRPr sz="2000" kern="1200">
              <a:solidFill>
                <a:schemeClr val="tx1"/>
              </a:solidFill>
              <a:latin typeface="+mn-lt"/>
              <a:ea typeface="+mn-ea"/>
              <a:cs typeface="+mn-cs"/>
            </a:defRPr>
          </a:lvl7pPr>
          <a:lvl8pPr marL="3485556" algn="l" defTabSz="497937" rtl="0" eaLnBrk="1" latinLnBrk="0" hangingPunct="1">
            <a:defRPr sz="2000" kern="1200">
              <a:solidFill>
                <a:schemeClr val="tx1"/>
              </a:solidFill>
              <a:latin typeface="+mn-lt"/>
              <a:ea typeface="+mn-ea"/>
              <a:cs typeface="+mn-cs"/>
            </a:defRPr>
          </a:lvl8pPr>
          <a:lvl9pPr marL="3983492" algn="l" defTabSz="497937" rtl="0" eaLnBrk="1" latinLnBrk="0" hangingPunct="1">
            <a:defRPr sz="2000" kern="1200">
              <a:solidFill>
                <a:schemeClr val="tx1"/>
              </a:solidFill>
              <a:latin typeface="+mn-lt"/>
              <a:ea typeface="+mn-ea"/>
              <a:cs typeface="+mn-cs"/>
            </a:defRPr>
          </a:lvl9pPr>
        </a:lstStyle>
        <a:p>
          <a:pPr marL="0" marR="0" lvl="0" indent="0" defTabSz="914400" eaLnBrk="0" fontAlgn="base" latinLnBrk="0" hangingPunct="0">
            <a:lnSpc>
              <a:spcPct val="100000"/>
            </a:lnSpc>
            <a:spcBef>
              <a:spcPct val="0"/>
            </a:spcBef>
            <a:spcAft>
              <a:spcPct val="0"/>
            </a:spcAft>
            <a:buClrTx/>
            <a:buSzTx/>
            <a:buFontTx/>
            <a:buNone/>
            <a:tabLst/>
            <a:defRPr/>
          </a:pPr>
          <a:endParaRPr kumimoji="0" lang="en-GB" sz="1800" b="0" i="0" u="none" strike="noStrike" kern="0" cap="none" spc="0" normalizeH="0" baseline="0">
            <a:ln>
              <a:noFill/>
            </a:ln>
            <a:solidFill>
              <a:prstClr val="black"/>
            </a:solidFill>
            <a:effectLst/>
            <a:uLnTx/>
            <a:uFillTx/>
            <a:latin typeface="Arial" panose="020B0604020202020204" pitchFamily="34" charset="0"/>
          </a:endParaRPr>
        </a:p>
      </xdr:txBody>
    </xdr:sp>
    <xdr:clientData/>
  </xdr:twoCellAnchor>
  <xdr:twoCellAnchor>
    <xdr:from>
      <xdr:col>8</xdr:col>
      <xdr:colOff>370769</xdr:colOff>
      <xdr:row>18</xdr:row>
      <xdr:rowOff>293912</xdr:rowOff>
    </xdr:from>
    <xdr:to>
      <xdr:col>9</xdr:col>
      <xdr:colOff>214941</xdr:colOff>
      <xdr:row>19</xdr:row>
      <xdr:rowOff>312256</xdr:rowOff>
    </xdr:to>
    <xdr:sp macro="" textlink="">
      <xdr:nvSpPr>
        <xdr:cNvPr id="30" name="Freeform 801">
          <a:extLst>
            <a:ext uri="{FF2B5EF4-FFF2-40B4-BE49-F238E27FC236}">
              <a16:creationId xmlns:a16="http://schemas.microsoft.com/office/drawing/2014/main" id="{00000000-0008-0000-0000-00001E000000}"/>
            </a:ext>
          </a:extLst>
        </xdr:cNvPr>
        <xdr:cNvSpPr>
          <a:spLocks noChangeAspect="1" noEditPoints="1"/>
        </xdr:cNvSpPr>
      </xdr:nvSpPr>
      <xdr:spPr bwMode="auto">
        <a:xfrm>
          <a:off x="13355249" y="3981992"/>
          <a:ext cx="430912" cy="429824"/>
        </a:xfrm>
        <a:custGeom>
          <a:avLst/>
          <a:gdLst>
            <a:gd name="T0" fmla="*/ 266 w 512"/>
            <a:gd name="T1" fmla="*/ 277 h 512"/>
            <a:gd name="T2" fmla="*/ 288 w 512"/>
            <a:gd name="T3" fmla="*/ 277 h 512"/>
            <a:gd name="T4" fmla="*/ 288 w 512"/>
            <a:gd name="T5" fmla="*/ 341 h 512"/>
            <a:gd name="T6" fmla="*/ 266 w 512"/>
            <a:gd name="T7" fmla="*/ 341 h 512"/>
            <a:gd name="T8" fmla="*/ 266 w 512"/>
            <a:gd name="T9" fmla="*/ 277 h 512"/>
            <a:gd name="T10" fmla="*/ 224 w 512"/>
            <a:gd name="T11" fmla="*/ 213 h 512"/>
            <a:gd name="T12" fmla="*/ 224 w 512"/>
            <a:gd name="T13" fmla="*/ 394 h 512"/>
            <a:gd name="T14" fmla="*/ 288 w 512"/>
            <a:gd name="T15" fmla="*/ 394 h 512"/>
            <a:gd name="T16" fmla="*/ 288 w 512"/>
            <a:gd name="T17" fmla="*/ 362 h 512"/>
            <a:gd name="T18" fmla="*/ 256 w 512"/>
            <a:gd name="T19" fmla="*/ 362 h 512"/>
            <a:gd name="T20" fmla="*/ 245 w 512"/>
            <a:gd name="T21" fmla="*/ 352 h 512"/>
            <a:gd name="T22" fmla="*/ 245 w 512"/>
            <a:gd name="T23" fmla="*/ 266 h 512"/>
            <a:gd name="T24" fmla="*/ 256 w 512"/>
            <a:gd name="T25" fmla="*/ 256 h 512"/>
            <a:gd name="T26" fmla="*/ 288 w 512"/>
            <a:gd name="T27" fmla="*/ 256 h 512"/>
            <a:gd name="T28" fmla="*/ 288 w 512"/>
            <a:gd name="T29" fmla="*/ 213 h 512"/>
            <a:gd name="T30" fmla="*/ 256 w 512"/>
            <a:gd name="T31" fmla="*/ 181 h 512"/>
            <a:gd name="T32" fmla="*/ 224 w 512"/>
            <a:gd name="T33" fmla="*/ 213 h 512"/>
            <a:gd name="T34" fmla="*/ 512 w 512"/>
            <a:gd name="T35" fmla="*/ 256 h 512"/>
            <a:gd name="T36" fmla="*/ 256 w 512"/>
            <a:gd name="T37" fmla="*/ 512 h 512"/>
            <a:gd name="T38" fmla="*/ 0 w 512"/>
            <a:gd name="T39" fmla="*/ 256 h 512"/>
            <a:gd name="T40" fmla="*/ 256 w 512"/>
            <a:gd name="T41" fmla="*/ 0 h 512"/>
            <a:gd name="T42" fmla="*/ 512 w 512"/>
            <a:gd name="T43" fmla="*/ 256 h 512"/>
            <a:gd name="T44" fmla="*/ 300 w 512"/>
            <a:gd name="T45" fmla="*/ 117 h 512"/>
            <a:gd name="T46" fmla="*/ 330 w 512"/>
            <a:gd name="T47" fmla="*/ 117 h 512"/>
            <a:gd name="T48" fmla="*/ 341 w 512"/>
            <a:gd name="T49" fmla="*/ 106 h 512"/>
            <a:gd name="T50" fmla="*/ 330 w 512"/>
            <a:gd name="T51" fmla="*/ 96 h 512"/>
            <a:gd name="T52" fmla="*/ 256 w 512"/>
            <a:gd name="T53" fmla="*/ 96 h 512"/>
            <a:gd name="T54" fmla="*/ 245 w 512"/>
            <a:gd name="T55" fmla="*/ 106 h 512"/>
            <a:gd name="T56" fmla="*/ 245 w 512"/>
            <a:gd name="T57" fmla="*/ 117 h 512"/>
            <a:gd name="T58" fmla="*/ 213 w 512"/>
            <a:gd name="T59" fmla="*/ 117 h 512"/>
            <a:gd name="T60" fmla="*/ 160 w 512"/>
            <a:gd name="T61" fmla="*/ 170 h 512"/>
            <a:gd name="T62" fmla="*/ 160 w 512"/>
            <a:gd name="T63" fmla="*/ 362 h 512"/>
            <a:gd name="T64" fmla="*/ 170 w 512"/>
            <a:gd name="T65" fmla="*/ 373 h 512"/>
            <a:gd name="T66" fmla="*/ 181 w 512"/>
            <a:gd name="T67" fmla="*/ 362 h 512"/>
            <a:gd name="T68" fmla="*/ 181 w 512"/>
            <a:gd name="T69" fmla="*/ 170 h 512"/>
            <a:gd name="T70" fmla="*/ 213 w 512"/>
            <a:gd name="T71" fmla="*/ 138 h 512"/>
            <a:gd name="T72" fmla="*/ 245 w 512"/>
            <a:gd name="T73" fmla="*/ 138 h 512"/>
            <a:gd name="T74" fmla="*/ 245 w 512"/>
            <a:gd name="T75" fmla="*/ 161 h 512"/>
            <a:gd name="T76" fmla="*/ 202 w 512"/>
            <a:gd name="T77" fmla="*/ 213 h 512"/>
            <a:gd name="T78" fmla="*/ 202 w 512"/>
            <a:gd name="T79" fmla="*/ 405 h 512"/>
            <a:gd name="T80" fmla="*/ 213 w 512"/>
            <a:gd name="T81" fmla="*/ 416 h 512"/>
            <a:gd name="T82" fmla="*/ 298 w 512"/>
            <a:gd name="T83" fmla="*/ 416 h 512"/>
            <a:gd name="T84" fmla="*/ 309 w 512"/>
            <a:gd name="T85" fmla="*/ 405 h 512"/>
            <a:gd name="T86" fmla="*/ 309 w 512"/>
            <a:gd name="T87" fmla="*/ 213 h 512"/>
            <a:gd name="T88" fmla="*/ 266 w 512"/>
            <a:gd name="T89" fmla="*/ 161 h 512"/>
            <a:gd name="T90" fmla="*/ 266 w 512"/>
            <a:gd name="T91" fmla="*/ 129 h 512"/>
            <a:gd name="T92" fmla="*/ 327 w 512"/>
            <a:gd name="T93" fmla="*/ 147 h 512"/>
            <a:gd name="T94" fmla="*/ 330 w 512"/>
            <a:gd name="T95" fmla="*/ 148 h 512"/>
            <a:gd name="T96" fmla="*/ 341 w 512"/>
            <a:gd name="T97" fmla="*/ 140 h 512"/>
            <a:gd name="T98" fmla="*/ 333 w 512"/>
            <a:gd name="T99" fmla="*/ 127 h 512"/>
            <a:gd name="T100" fmla="*/ 300 w 512"/>
            <a:gd name="T101" fmla="*/ 117 h 5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512" h="512">
              <a:moveTo>
                <a:pt x="266" y="277"/>
              </a:moveTo>
              <a:cubicBezTo>
                <a:pt x="288" y="277"/>
                <a:pt x="288" y="277"/>
                <a:pt x="288" y="277"/>
              </a:cubicBezTo>
              <a:cubicBezTo>
                <a:pt x="288" y="341"/>
                <a:pt x="288" y="341"/>
                <a:pt x="288" y="341"/>
              </a:cubicBezTo>
              <a:cubicBezTo>
                <a:pt x="266" y="341"/>
                <a:pt x="266" y="341"/>
                <a:pt x="266" y="341"/>
              </a:cubicBezTo>
              <a:lnTo>
                <a:pt x="266" y="277"/>
              </a:lnTo>
              <a:close/>
              <a:moveTo>
                <a:pt x="224" y="213"/>
              </a:moveTo>
              <a:cubicBezTo>
                <a:pt x="224" y="394"/>
                <a:pt x="224" y="394"/>
                <a:pt x="224" y="394"/>
              </a:cubicBezTo>
              <a:cubicBezTo>
                <a:pt x="288" y="394"/>
                <a:pt x="288" y="394"/>
                <a:pt x="288" y="394"/>
              </a:cubicBezTo>
              <a:cubicBezTo>
                <a:pt x="288" y="362"/>
                <a:pt x="288" y="362"/>
                <a:pt x="288" y="362"/>
              </a:cubicBezTo>
              <a:cubicBezTo>
                <a:pt x="256" y="362"/>
                <a:pt x="256" y="362"/>
                <a:pt x="256" y="362"/>
              </a:cubicBezTo>
              <a:cubicBezTo>
                <a:pt x="250" y="362"/>
                <a:pt x="245" y="358"/>
                <a:pt x="245" y="352"/>
              </a:cubicBezTo>
              <a:cubicBezTo>
                <a:pt x="245" y="266"/>
                <a:pt x="245" y="266"/>
                <a:pt x="245" y="266"/>
              </a:cubicBezTo>
              <a:cubicBezTo>
                <a:pt x="245" y="260"/>
                <a:pt x="250" y="256"/>
                <a:pt x="256" y="256"/>
              </a:cubicBezTo>
              <a:cubicBezTo>
                <a:pt x="288" y="256"/>
                <a:pt x="288" y="256"/>
                <a:pt x="288" y="256"/>
              </a:cubicBezTo>
              <a:cubicBezTo>
                <a:pt x="288" y="213"/>
                <a:pt x="288" y="213"/>
                <a:pt x="288" y="213"/>
              </a:cubicBezTo>
              <a:cubicBezTo>
                <a:pt x="288" y="195"/>
                <a:pt x="273" y="181"/>
                <a:pt x="256" y="181"/>
              </a:cubicBezTo>
              <a:cubicBezTo>
                <a:pt x="238" y="181"/>
                <a:pt x="224" y="195"/>
                <a:pt x="224" y="213"/>
              </a:cubicBezTo>
              <a:close/>
              <a:moveTo>
                <a:pt x="512" y="256"/>
              </a:moveTo>
              <a:cubicBezTo>
                <a:pt x="512" y="397"/>
                <a:pt x="397" y="512"/>
                <a:pt x="256" y="512"/>
              </a:cubicBezTo>
              <a:cubicBezTo>
                <a:pt x="114" y="512"/>
                <a:pt x="0" y="397"/>
                <a:pt x="0" y="256"/>
              </a:cubicBezTo>
              <a:cubicBezTo>
                <a:pt x="0" y="114"/>
                <a:pt x="114" y="0"/>
                <a:pt x="256" y="0"/>
              </a:cubicBezTo>
              <a:cubicBezTo>
                <a:pt x="397" y="0"/>
                <a:pt x="512" y="114"/>
                <a:pt x="512" y="256"/>
              </a:cubicBezTo>
              <a:close/>
              <a:moveTo>
                <a:pt x="300" y="117"/>
              </a:moveTo>
              <a:cubicBezTo>
                <a:pt x="330" y="117"/>
                <a:pt x="330" y="117"/>
                <a:pt x="330" y="117"/>
              </a:cubicBezTo>
              <a:cubicBezTo>
                <a:pt x="336" y="117"/>
                <a:pt x="341" y="112"/>
                <a:pt x="341" y="106"/>
              </a:cubicBezTo>
              <a:cubicBezTo>
                <a:pt x="341" y="100"/>
                <a:pt x="336" y="96"/>
                <a:pt x="330" y="96"/>
              </a:cubicBezTo>
              <a:cubicBezTo>
                <a:pt x="256" y="96"/>
                <a:pt x="256" y="96"/>
                <a:pt x="256" y="96"/>
              </a:cubicBezTo>
              <a:cubicBezTo>
                <a:pt x="250" y="96"/>
                <a:pt x="245" y="100"/>
                <a:pt x="245" y="106"/>
              </a:cubicBezTo>
              <a:cubicBezTo>
                <a:pt x="245" y="117"/>
                <a:pt x="245" y="117"/>
                <a:pt x="245" y="117"/>
              </a:cubicBezTo>
              <a:cubicBezTo>
                <a:pt x="213" y="117"/>
                <a:pt x="213" y="117"/>
                <a:pt x="213" y="117"/>
              </a:cubicBezTo>
              <a:cubicBezTo>
                <a:pt x="184" y="117"/>
                <a:pt x="160" y="141"/>
                <a:pt x="160" y="170"/>
              </a:cubicBezTo>
              <a:cubicBezTo>
                <a:pt x="160" y="362"/>
                <a:pt x="160" y="362"/>
                <a:pt x="160" y="362"/>
              </a:cubicBezTo>
              <a:cubicBezTo>
                <a:pt x="160" y="368"/>
                <a:pt x="164" y="373"/>
                <a:pt x="170" y="373"/>
              </a:cubicBezTo>
              <a:cubicBezTo>
                <a:pt x="176" y="373"/>
                <a:pt x="181" y="368"/>
                <a:pt x="181" y="362"/>
              </a:cubicBezTo>
              <a:cubicBezTo>
                <a:pt x="181" y="170"/>
                <a:pt x="181" y="170"/>
                <a:pt x="181" y="170"/>
              </a:cubicBezTo>
              <a:cubicBezTo>
                <a:pt x="181" y="153"/>
                <a:pt x="195" y="138"/>
                <a:pt x="213" y="138"/>
              </a:cubicBezTo>
              <a:cubicBezTo>
                <a:pt x="245" y="138"/>
                <a:pt x="245" y="138"/>
                <a:pt x="245" y="138"/>
              </a:cubicBezTo>
              <a:cubicBezTo>
                <a:pt x="245" y="161"/>
                <a:pt x="245" y="161"/>
                <a:pt x="245" y="161"/>
              </a:cubicBezTo>
              <a:cubicBezTo>
                <a:pt x="221" y="166"/>
                <a:pt x="202" y="187"/>
                <a:pt x="202" y="213"/>
              </a:cubicBezTo>
              <a:cubicBezTo>
                <a:pt x="202" y="405"/>
                <a:pt x="202" y="405"/>
                <a:pt x="202" y="405"/>
              </a:cubicBezTo>
              <a:cubicBezTo>
                <a:pt x="202" y="411"/>
                <a:pt x="207" y="416"/>
                <a:pt x="213" y="416"/>
              </a:cubicBezTo>
              <a:cubicBezTo>
                <a:pt x="298" y="416"/>
                <a:pt x="298" y="416"/>
                <a:pt x="298" y="416"/>
              </a:cubicBezTo>
              <a:cubicBezTo>
                <a:pt x="304" y="416"/>
                <a:pt x="309" y="411"/>
                <a:pt x="309" y="405"/>
              </a:cubicBezTo>
              <a:cubicBezTo>
                <a:pt x="309" y="213"/>
                <a:pt x="309" y="213"/>
                <a:pt x="309" y="213"/>
              </a:cubicBezTo>
              <a:cubicBezTo>
                <a:pt x="309" y="187"/>
                <a:pt x="291" y="166"/>
                <a:pt x="266" y="161"/>
              </a:cubicBezTo>
              <a:cubicBezTo>
                <a:pt x="266" y="129"/>
                <a:pt x="266" y="129"/>
                <a:pt x="266" y="129"/>
              </a:cubicBezTo>
              <a:cubicBezTo>
                <a:pt x="327" y="147"/>
                <a:pt x="327" y="147"/>
                <a:pt x="327" y="147"/>
              </a:cubicBezTo>
              <a:cubicBezTo>
                <a:pt x="328" y="148"/>
                <a:pt x="329" y="148"/>
                <a:pt x="330" y="148"/>
              </a:cubicBezTo>
              <a:cubicBezTo>
                <a:pt x="335" y="148"/>
                <a:pt x="339" y="145"/>
                <a:pt x="341" y="140"/>
              </a:cubicBezTo>
              <a:cubicBezTo>
                <a:pt x="342" y="134"/>
                <a:pt x="339" y="128"/>
                <a:pt x="333" y="127"/>
              </a:cubicBezTo>
              <a:lnTo>
                <a:pt x="300" y="117"/>
              </a:lnTo>
              <a:close/>
            </a:path>
          </a:pathLst>
        </a:custGeom>
        <a:solidFill>
          <a:srgbClr val="002060"/>
        </a:solidFill>
        <a:ln>
          <a:noFill/>
        </a:ln>
      </xdr:spPr>
      <xdr:txBody>
        <a:bodyPr wrap="square"/>
        <a:lstStyle>
          <a:defPPr>
            <a:defRPr lang="en-US"/>
          </a:defPPr>
          <a:lvl1pPr marL="0" algn="l" defTabSz="497937" rtl="0" eaLnBrk="1" latinLnBrk="0" hangingPunct="1">
            <a:defRPr sz="2000" kern="1200">
              <a:solidFill>
                <a:schemeClr val="tx1"/>
              </a:solidFill>
              <a:latin typeface="+mn-lt"/>
              <a:ea typeface="+mn-ea"/>
              <a:cs typeface="+mn-cs"/>
            </a:defRPr>
          </a:lvl1pPr>
          <a:lvl2pPr marL="497937" algn="l" defTabSz="497937" rtl="0" eaLnBrk="1" latinLnBrk="0" hangingPunct="1">
            <a:defRPr sz="2000" kern="1200">
              <a:solidFill>
                <a:schemeClr val="tx1"/>
              </a:solidFill>
              <a:latin typeface="+mn-lt"/>
              <a:ea typeface="+mn-ea"/>
              <a:cs typeface="+mn-cs"/>
            </a:defRPr>
          </a:lvl2pPr>
          <a:lvl3pPr marL="995873" algn="l" defTabSz="497937" rtl="0" eaLnBrk="1" latinLnBrk="0" hangingPunct="1">
            <a:defRPr sz="2000" kern="1200">
              <a:solidFill>
                <a:schemeClr val="tx1"/>
              </a:solidFill>
              <a:latin typeface="+mn-lt"/>
              <a:ea typeface="+mn-ea"/>
              <a:cs typeface="+mn-cs"/>
            </a:defRPr>
          </a:lvl3pPr>
          <a:lvl4pPr marL="1493810" algn="l" defTabSz="497937" rtl="0" eaLnBrk="1" latinLnBrk="0" hangingPunct="1">
            <a:defRPr sz="2000" kern="1200">
              <a:solidFill>
                <a:schemeClr val="tx1"/>
              </a:solidFill>
              <a:latin typeface="+mn-lt"/>
              <a:ea typeface="+mn-ea"/>
              <a:cs typeface="+mn-cs"/>
            </a:defRPr>
          </a:lvl4pPr>
          <a:lvl5pPr marL="1991746" algn="l" defTabSz="497937" rtl="0" eaLnBrk="1" latinLnBrk="0" hangingPunct="1">
            <a:defRPr sz="2000" kern="1200">
              <a:solidFill>
                <a:schemeClr val="tx1"/>
              </a:solidFill>
              <a:latin typeface="+mn-lt"/>
              <a:ea typeface="+mn-ea"/>
              <a:cs typeface="+mn-cs"/>
            </a:defRPr>
          </a:lvl5pPr>
          <a:lvl6pPr marL="2489683" algn="l" defTabSz="497937" rtl="0" eaLnBrk="1" latinLnBrk="0" hangingPunct="1">
            <a:defRPr sz="2000" kern="1200">
              <a:solidFill>
                <a:schemeClr val="tx1"/>
              </a:solidFill>
              <a:latin typeface="+mn-lt"/>
              <a:ea typeface="+mn-ea"/>
              <a:cs typeface="+mn-cs"/>
            </a:defRPr>
          </a:lvl6pPr>
          <a:lvl7pPr marL="2987619" algn="l" defTabSz="497937" rtl="0" eaLnBrk="1" latinLnBrk="0" hangingPunct="1">
            <a:defRPr sz="2000" kern="1200">
              <a:solidFill>
                <a:schemeClr val="tx1"/>
              </a:solidFill>
              <a:latin typeface="+mn-lt"/>
              <a:ea typeface="+mn-ea"/>
              <a:cs typeface="+mn-cs"/>
            </a:defRPr>
          </a:lvl7pPr>
          <a:lvl8pPr marL="3485556" algn="l" defTabSz="497937" rtl="0" eaLnBrk="1" latinLnBrk="0" hangingPunct="1">
            <a:defRPr sz="2000" kern="1200">
              <a:solidFill>
                <a:schemeClr val="tx1"/>
              </a:solidFill>
              <a:latin typeface="+mn-lt"/>
              <a:ea typeface="+mn-ea"/>
              <a:cs typeface="+mn-cs"/>
            </a:defRPr>
          </a:lvl8pPr>
          <a:lvl9pPr marL="3983492" algn="l" defTabSz="497937" rtl="0" eaLnBrk="1" latinLnBrk="0" hangingPunct="1">
            <a:defRPr sz="2000" kern="1200">
              <a:solidFill>
                <a:schemeClr val="tx1"/>
              </a:solidFill>
              <a:latin typeface="+mn-lt"/>
              <a:ea typeface="+mn-ea"/>
              <a:cs typeface="+mn-cs"/>
            </a:defRPr>
          </a:lvl9pPr>
        </a:lstStyle>
        <a:p>
          <a:pPr marL="0" marR="0" lvl="0" indent="0" defTabSz="914400" eaLnBrk="0" fontAlgn="base" latinLnBrk="0" hangingPunct="0">
            <a:lnSpc>
              <a:spcPct val="100000"/>
            </a:lnSpc>
            <a:spcBef>
              <a:spcPct val="0"/>
            </a:spcBef>
            <a:spcAft>
              <a:spcPct val="0"/>
            </a:spcAft>
            <a:buClrTx/>
            <a:buSzTx/>
            <a:buFontTx/>
            <a:buNone/>
            <a:tabLst/>
            <a:defRPr/>
          </a:pPr>
          <a:endParaRPr kumimoji="0" lang="en-GB" sz="1800" b="0" i="0" u="none" strike="noStrike" kern="0" cap="none" spc="0" normalizeH="0" baseline="0">
            <a:ln>
              <a:noFill/>
            </a:ln>
            <a:solidFill>
              <a:prstClr val="black"/>
            </a:solidFill>
            <a:effectLst/>
            <a:uLnTx/>
            <a:uFillTx/>
            <a:latin typeface="Arial" panose="020B0604020202020204" pitchFamily="34" charset="0"/>
          </a:endParaRPr>
        </a:p>
      </xdr:txBody>
    </xdr:sp>
    <xdr:clientData/>
  </xdr:twoCellAnchor>
  <xdr:twoCellAnchor>
    <xdr:from>
      <xdr:col>8</xdr:col>
      <xdr:colOff>382349</xdr:colOff>
      <xdr:row>23</xdr:row>
      <xdr:rowOff>272140</xdr:rowOff>
    </xdr:from>
    <xdr:to>
      <xdr:col>9</xdr:col>
      <xdr:colOff>228233</xdr:colOff>
      <xdr:row>25</xdr:row>
      <xdr:rowOff>498</xdr:rowOff>
    </xdr:to>
    <xdr:grpSp>
      <xdr:nvGrpSpPr>
        <xdr:cNvPr id="31" name="Gruppo 30">
          <a:extLst>
            <a:ext uri="{FF2B5EF4-FFF2-40B4-BE49-F238E27FC236}">
              <a16:creationId xmlns:a16="http://schemas.microsoft.com/office/drawing/2014/main" id="{00000000-0008-0000-0000-00001F000000}"/>
            </a:ext>
          </a:extLst>
        </xdr:cNvPr>
        <xdr:cNvGrpSpPr/>
      </xdr:nvGrpSpPr>
      <xdr:grpSpPr>
        <a:xfrm>
          <a:off x="12982563" y="7062104"/>
          <a:ext cx="417384" cy="449537"/>
          <a:chOff x="5306360" y="1926336"/>
          <a:chExt cx="432624" cy="451168"/>
        </a:xfrm>
      </xdr:grpSpPr>
      <xdr:sp macro="" textlink="">
        <xdr:nvSpPr>
          <xdr:cNvPr id="32" name="Ovale 31">
            <a:extLst>
              <a:ext uri="{FF2B5EF4-FFF2-40B4-BE49-F238E27FC236}">
                <a16:creationId xmlns:a16="http://schemas.microsoft.com/office/drawing/2014/main" id="{00000000-0008-0000-0000-000020000000}"/>
              </a:ext>
            </a:extLst>
          </xdr:cNvPr>
          <xdr:cNvSpPr/>
        </xdr:nvSpPr>
        <xdr:spPr>
          <a:xfrm>
            <a:off x="5306360" y="1945504"/>
            <a:ext cx="432000" cy="432000"/>
          </a:xfrm>
          <a:prstGeom prst="ellipse">
            <a:avLst/>
          </a:prstGeom>
          <a:solidFill>
            <a:srgbClr val="002060"/>
          </a:solid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97937" rtl="0" eaLnBrk="1" latinLnBrk="0" hangingPunct="1">
              <a:defRPr sz="2000" kern="1200">
                <a:solidFill>
                  <a:schemeClr val="dk1"/>
                </a:solidFill>
                <a:latin typeface="+mn-lt"/>
                <a:ea typeface="+mn-ea"/>
                <a:cs typeface="+mn-cs"/>
              </a:defRPr>
            </a:lvl1pPr>
            <a:lvl2pPr marL="497937" algn="l" defTabSz="497937" rtl="0" eaLnBrk="1" latinLnBrk="0" hangingPunct="1">
              <a:defRPr sz="2000" kern="1200">
                <a:solidFill>
                  <a:schemeClr val="dk1"/>
                </a:solidFill>
                <a:latin typeface="+mn-lt"/>
                <a:ea typeface="+mn-ea"/>
                <a:cs typeface="+mn-cs"/>
              </a:defRPr>
            </a:lvl2pPr>
            <a:lvl3pPr marL="995873" algn="l" defTabSz="497937" rtl="0" eaLnBrk="1" latinLnBrk="0" hangingPunct="1">
              <a:defRPr sz="2000" kern="1200">
                <a:solidFill>
                  <a:schemeClr val="dk1"/>
                </a:solidFill>
                <a:latin typeface="+mn-lt"/>
                <a:ea typeface="+mn-ea"/>
                <a:cs typeface="+mn-cs"/>
              </a:defRPr>
            </a:lvl3pPr>
            <a:lvl4pPr marL="1493810" algn="l" defTabSz="497937" rtl="0" eaLnBrk="1" latinLnBrk="0" hangingPunct="1">
              <a:defRPr sz="2000" kern="1200">
                <a:solidFill>
                  <a:schemeClr val="dk1"/>
                </a:solidFill>
                <a:latin typeface="+mn-lt"/>
                <a:ea typeface="+mn-ea"/>
                <a:cs typeface="+mn-cs"/>
              </a:defRPr>
            </a:lvl4pPr>
            <a:lvl5pPr marL="1991746" algn="l" defTabSz="497937" rtl="0" eaLnBrk="1" latinLnBrk="0" hangingPunct="1">
              <a:defRPr sz="2000" kern="1200">
                <a:solidFill>
                  <a:schemeClr val="dk1"/>
                </a:solidFill>
                <a:latin typeface="+mn-lt"/>
                <a:ea typeface="+mn-ea"/>
                <a:cs typeface="+mn-cs"/>
              </a:defRPr>
            </a:lvl5pPr>
            <a:lvl6pPr marL="2489683" algn="l" defTabSz="497937" rtl="0" eaLnBrk="1" latinLnBrk="0" hangingPunct="1">
              <a:defRPr sz="2000" kern="1200">
                <a:solidFill>
                  <a:schemeClr val="dk1"/>
                </a:solidFill>
                <a:latin typeface="+mn-lt"/>
                <a:ea typeface="+mn-ea"/>
                <a:cs typeface="+mn-cs"/>
              </a:defRPr>
            </a:lvl6pPr>
            <a:lvl7pPr marL="2987619" algn="l" defTabSz="497937" rtl="0" eaLnBrk="1" latinLnBrk="0" hangingPunct="1">
              <a:defRPr sz="2000" kern="1200">
                <a:solidFill>
                  <a:schemeClr val="dk1"/>
                </a:solidFill>
                <a:latin typeface="+mn-lt"/>
                <a:ea typeface="+mn-ea"/>
                <a:cs typeface="+mn-cs"/>
              </a:defRPr>
            </a:lvl7pPr>
            <a:lvl8pPr marL="3485556" algn="l" defTabSz="497937" rtl="0" eaLnBrk="1" latinLnBrk="0" hangingPunct="1">
              <a:defRPr sz="2000" kern="1200">
                <a:solidFill>
                  <a:schemeClr val="dk1"/>
                </a:solidFill>
                <a:latin typeface="+mn-lt"/>
                <a:ea typeface="+mn-ea"/>
                <a:cs typeface="+mn-cs"/>
              </a:defRPr>
            </a:lvl8pPr>
            <a:lvl9pPr marL="3983492" algn="l" defTabSz="497937" rtl="0" eaLnBrk="1" latinLnBrk="0" hangingPunct="1">
              <a:defRPr sz="2000" kern="1200">
                <a:solidFill>
                  <a:schemeClr val="dk1"/>
                </a:solidFill>
                <a:latin typeface="+mn-lt"/>
                <a:ea typeface="+mn-ea"/>
                <a:cs typeface="+mn-cs"/>
              </a:defRPr>
            </a:lvl9pPr>
          </a:lstStyle>
          <a:p>
            <a:pPr algn="ctr"/>
            <a:endParaRPr lang="it-IT"/>
          </a:p>
        </xdr:txBody>
      </xdr:sp>
      <xdr:pic>
        <xdr:nvPicPr>
          <xdr:cNvPr id="33" name="Picture 10">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8" cstate="print">
            <a:extLst>
              <a:ext uri="{BEBA8EAE-BF5A-486C-A8C5-ECC9F3942E4B}">
                <a14:imgProps xmlns:a14="http://schemas.microsoft.com/office/drawing/2010/main">
                  <a14:imgLayer r:embed="rId19">
                    <a14:imgEffect>
                      <a14:backgroundRemoval t="8030" b="90000" l="10000" r="90000">
                        <a14:foregroundMark x1="40000" y1="61212" x2="40000" y2="61212"/>
                        <a14:foregroundMark x1="48485" y1="61212" x2="48485" y2="61212"/>
                        <a14:foregroundMark x1="62273" y1="62424" x2="62273" y2="62424"/>
                        <a14:foregroundMark x1="59697" y1="52273" x2="59697" y2="52273"/>
                        <a14:foregroundMark x1="50152" y1="52121" x2="50152" y2="52121"/>
                        <a14:foregroundMark x1="40758" y1="52727" x2="40758" y2="52727"/>
                        <a14:foregroundMark x1="36818" y1="20758" x2="36818" y2="20758"/>
                        <a14:foregroundMark x1="64545" y1="26212" x2="64545" y2="26212"/>
                      </a14:backgroundRemoval>
                    </a14:imgEffect>
                  </a14:imgLayer>
                </a14:imgProps>
              </a:ext>
              <a:ext uri="{28A0092B-C50C-407E-A947-70E740481C1C}">
                <a14:useLocalDpi xmlns:a14="http://schemas.microsoft.com/office/drawing/2010/main" val="0"/>
              </a:ext>
            </a:extLst>
          </a:blip>
          <a:srcRect/>
          <a:stretch>
            <a:fillRect/>
          </a:stretch>
        </xdr:blipFill>
        <xdr:spPr bwMode="auto">
          <a:xfrm>
            <a:off x="5306984" y="1926336"/>
            <a:ext cx="432000" cy="43200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grpSp>
    <xdr:clientData/>
  </xdr:twoCellAnchor>
  <xdr:oneCellAnchor>
    <xdr:from>
      <xdr:col>7</xdr:col>
      <xdr:colOff>20872</xdr:colOff>
      <xdr:row>3</xdr:row>
      <xdr:rowOff>10886</xdr:rowOff>
    </xdr:from>
    <xdr:ext cx="1044000" cy="252000"/>
    <xdr:sp macro="" textlink="">
      <xdr:nvSpPr>
        <xdr:cNvPr id="34" name="Rettangolo 33">
          <a:hlinkClick xmlns:r="http://schemas.openxmlformats.org/officeDocument/2006/relationships" r:id="rId20"/>
          <a:extLst>
            <a:ext uri="{FF2B5EF4-FFF2-40B4-BE49-F238E27FC236}">
              <a16:creationId xmlns:a16="http://schemas.microsoft.com/office/drawing/2014/main" id="{00000000-0008-0000-0000-000022000000}"/>
            </a:ext>
          </a:extLst>
        </xdr:cNvPr>
        <xdr:cNvSpPr>
          <a:spLocks/>
        </xdr:cNvSpPr>
      </xdr:nvSpPr>
      <xdr:spPr>
        <a:xfrm>
          <a:off x="11951615" y="533400"/>
          <a:ext cx="1044000" cy="252000"/>
        </a:xfrm>
        <a:prstGeom prst="rect">
          <a:avLst/>
        </a:prstGeom>
        <a:solidFill>
          <a:schemeClr val="bg1">
            <a:lumMod val="95000"/>
          </a:schemeClr>
        </a:solidFill>
        <a:ln>
          <a:noFill/>
        </a:ln>
        <a:scene3d>
          <a:camera prst="orthographicFront"/>
          <a:lightRig rig="soft" dir="t"/>
        </a:scene3d>
        <a:sp3d contourW="12700" prstMaterial="matte">
          <a:bevelT w="184150" h="50800" prst="artDeco"/>
          <a:extrusionClr>
            <a:schemeClr val="tx1">
              <a:lumMod val="50000"/>
              <a:lumOff val="50000"/>
            </a:schemeClr>
          </a:extrusionClr>
          <a:contourClr>
            <a:schemeClr val="bg1">
              <a:lumMod val="50000"/>
            </a:schemeClr>
          </a:contourClr>
        </a:sp3d>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indent="0" algn="ctr"/>
          <a:r>
            <a:rPr lang="it-IT" sz="1000" b="0" i="1">
              <a:solidFill>
                <a:sysClr val="windowText" lastClr="000000"/>
              </a:solidFill>
              <a:latin typeface="+mn-lt"/>
              <a:ea typeface="+mn-ea"/>
              <a:cs typeface="+mn-cs"/>
            </a:rPr>
            <a:t>ANAGRAFICA</a:t>
          </a:r>
        </a:p>
      </xdr:txBody>
    </xdr:sp>
    <xdr:clientData/>
  </xdr:oneCellAnchor>
  <xdr:twoCellAnchor editAs="oneCell">
    <xdr:from>
      <xdr:col>3</xdr:col>
      <xdr:colOff>20872</xdr:colOff>
      <xdr:row>12</xdr:row>
      <xdr:rowOff>31566</xdr:rowOff>
    </xdr:from>
    <xdr:to>
      <xdr:col>3</xdr:col>
      <xdr:colOff>1064872</xdr:colOff>
      <xdr:row>12</xdr:row>
      <xdr:rowOff>283566</xdr:rowOff>
    </xdr:to>
    <xdr:sp macro="" textlink="">
      <xdr:nvSpPr>
        <xdr:cNvPr id="38" name="Rettangolo 37">
          <a:hlinkClick xmlns:r="http://schemas.openxmlformats.org/officeDocument/2006/relationships" r:id="rId21"/>
          <a:extLst>
            <a:ext uri="{FF2B5EF4-FFF2-40B4-BE49-F238E27FC236}">
              <a16:creationId xmlns:a16="http://schemas.microsoft.com/office/drawing/2014/main" id="{00000000-0008-0000-0000-000026000000}"/>
            </a:ext>
          </a:extLst>
        </xdr:cNvPr>
        <xdr:cNvSpPr>
          <a:spLocks/>
        </xdr:cNvSpPr>
      </xdr:nvSpPr>
      <xdr:spPr>
        <a:xfrm>
          <a:off x="5619239" y="3001810"/>
          <a:ext cx="1044000" cy="252000"/>
        </a:xfrm>
        <a:prstGeom prst="rect">
          <a:avLst/>
        </a:prstGeom>
        <a:solidFill>
          <a:schemeClr val="bg1">
            <a:lumMod val="95000"/>
          </a:schemeClr>
        </a:solidFill>
        <a:ln>
          <a:noFill/>
        </a:ln>
        <a:scene3d>
          <a:camera prst="orthographicFront"/>
          <a:lightRig rig="soft" dir="t"/>
        </a:scene3d>
        <a:sp3d contourW="12700" prstMaterial="matte">
          <a:bevelT w="184150" h="50800" prst="artDeco"/>
          <a:extrusionClr>
            <a:schemeClr val="tx1">
              <a:lumMod val="50000"/>
              <a:lumOff val="50000"/>
            </a:schemeClr>
          </a:extrusionClr>
          <a:contourClr>
            <a:schemeClr val="bg1">
              <a:lumMod val="50000"/>
            </a:schemeClr>
          </a:contourClr>
        </a:sp3d>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indent="0" algn="ctr"/>
          <a:r>
            <a:rPr lang="it-IT" sz="1000" b="0" i="1">
              <a:solidFill>
                <a:sysClr val="windowText" lastClr="000000"/>
              </a:solidFill>
              <a:latin typeface="+mn-lt"/>
              <a:ea typeface="+mn-ea"/>
              <a:cs typeface="+mn-cs"/>
            </a:rPr>
            <a:t>PRB_AB</a:t>
          </a:r>
        </a:p>
      </xdr:txBody>
    </xdr:sp>
    <xdr:clientData/>
  </xdr:twoCellAnchor>
  <xdr:twoCellAnchor editAs="oneCell">
    <xdr:from>
      <xdr:col>3</xdr:col>
      <xdr:colOff>12548</xdr:colOff>
      <xdr:row>20</xdr:row>
      <xdr:rowOff>40917</xdr:rowOff>
    </xdr:from>
    <xdr:to>
      <xdr:col>3</xdr:col>
      <xdr:colOff>1056548</xdr:colOff>
      <xdr:row>20</xdr:row>
      <xdr:rowOff>295094</xdr:rowOff>
    </xdr:to>
    <xdr:sp macro="" textlink="">
      <xdr:nvSpPr>
        <xdr:cNvPr id="39" name="Rettangolo 38">
          <a:hlinkClick xmlns:r="http://schemas.openxmlformats.org/officeDocument/2006/relationships" r:id="rId22"/>
          <a:extLst>
            <a:ext uri="{FF2B5EF4-FFF2-40B4-BE49-F238E27FC236}">
              <a16:creationId xmlns:a16="http://schemas.microsoft.com/office/drawing/2014/main" id="{00000000-0008-0000-0000-000027000000}"/>
            </a:ext>
          </a:extLst>
        </xdr:cNvPr>
        <xdr:cNvSpPr>
          <a:spLocks/>
        </xdr:cNvSpPr>
      </xdr:nvSpPr>
      <xdr:spPr>
        <a:xfrm>
          <a:off x="5444519" y="5625288"/>
          <a:ext cx="1044000" cy="254177"/>
        </a:xfrm>
        <a:prstGeom prst="rect">
          <a:avLst/>
        </a:prstGeom>
        <a:solidFill>
          <a:schemeClr val="bg1">
            <a:lumMod val="95000"/>
          </a:schemeClr>
        </a:solidFill>
        <a:ln>
          <a:noFill/>
        </a:ln>
        <a:scene3d>
          <a:camera prst="orthographicFront"/>
          <a:lightRig rig="soft" dir="t"/>
        </a:scene3d>
        <a:sp3d contourW="12700" prstMaterial="matte">
          <a:bevelT w="184150" h="50800" prst="artDeco"/>
          <a:extrusionClr>
            <a:schemeClr val="tx1">
              <a:lumMod val="50000"/>
              <a:lumOff val="50000"/>
            </a:schemeClr>
          </a:extrusionClr>
          <a:contourClr>
            <a:schemeClr val="bg1">
              <a:lumMod val="50000"/>
            </a:schemeClr>
          </a:contourClr>
        </a:sp3d>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indent="0" algn="ctr"/>
          <a:r>
            <a:rPr lang="it-IT" sz="1000" b="0" i="1">
              <a:solidFill>
                <a:sysClr val="windowText" lastClr="000000"/>
              </a:solidFill>
              <a:latin typeface="+mn-lt"/>
              <a:ea typeface="+mn-ea"/>
              <a:cs typeface="+mn-cs"/>
            </a:rPr>
            <a:t>PRS_AB</a:t>
          </a:r>
        </a:p>
      </xdr:txBody>
    </xdr:sp>
    <xdr:clientData/>
  </xdr:twoCellAnchor>
  <xdr:twoCellAnchor editAs="oneCell">
    <xdr:from>
      <xdr:col>3</xdr:col>
      <xdr:colOff>12548</xdr:colOff>
      <xdr:row>19</xdr:row>
      <xdr:rowOff>39591</xdr:rowOff>
    </xdr:from>
    <xdr:to>
      <xdr:col>3</xdr:col>
      <xdr:colOff>1056548</xdr:colOff>
      <xdr:row>19</xdr:row>
      <xdr:rowOff>295011</xdr:rowOff>
    </xdr:to>
    <xdr:sp macro="" textlink="">
      <xdr:nvSpPr>
        <xdr:cNvPr id="40" name="Rettangolo 39">
          <a:hlinkClick xmlns:r="http://schemas.openxmlformats.org/officeDocument/2006/relationships" r:id="rId4"/>
          <a:extLst>
            <a:ext uri="{FF2B5EF4-FFF2-40B4-BE49-F238E27FC236}">
              <a16:creationId xmlns:a16="http://schemas.microsoft.com/office/drawing/2014/main" id="{00000000-0008-0000-0000-000028000000}"/>
            </a:ext>
          </a:extLst>
        </xdr:cNvPr>
        <xdr:cNvSpPr>
          <a:spLocks/>
        </xdr:cNvSpPr>
      </xdr:nvSpPr>
      <xdr:spPr>
        <a:xfrm>
          <a:off x="5444519" y="5308277"/>
          <a:ext cx="1044000" cy="255420"/>
        </a:xfrm>
        <a:prstGeom prst="rect">
          <a:avLst/>
        </a:prstGeom>
        <a:solidFill>
          <a:schemeClr val="bg1">
            <a:lumMod val="95000"/>
          </a:schemeClr>
        </a:solidFill>
        <a:ln>
          <a:noFill/>
        </a:ln>
        <a:scene3d>
          <a:camera prst="orthographicFront"/>
          <a:lightRig rig="soft" dir="t"/>
        </a:scene3d>
        <a:sp3d contourW="12700" prstMaterial="matte">
          <a:bevelT w="184150" h="50800" prst="artDeco"/>
          <a:extrusionClr>
            <a:schemeClr val="tx1">
              <a:lumMod val="50000"/>
              <a:lumOff val="50000"/>
            </a:schemeClr>
          </a:extrusionClr>
          <a:contourClr>
            <a:schemeClr val="bg1">
              <a:lumMod val="50000"/>
            </a:schemeClr>
          </a:contourClr>
        </a:sp3d>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indent="0" algn="ctr"/>
          <a:r>
            <a:rPr lang="it-IT" sz="1000" b="0" i="1">
              <a:solidFill>
                <a:sysClr val="windowText" lastClr="000000"/>
              </a:solidFill>
              <a:latin typeface="+mn-lt"/>
              <a:ea typeface="+mn-ea"/>
              <a:cs typeface="+mn-cs"/>
            </a:rPr>
            <a:t>SMA_AB</a:t>
          </a:r>
        </a:p>
      </xdr:txBody>
    </xdr:sp>
    <xdr:clientData/>
  </xdr:twoCellAnchor>
  <xdr:twoCellAnchor editAs="oneCell">
    <xdr:from>
      <xdr:col>3</xdr:col>
      <xdr:colOff>20872</xdr:colOff>
      <xdr:row>24</xdr:row>
      <xdr:rowOff>53723</xdr:rowOff>
    </xdr:from>
    <xdr:to>
      <xdr:col>3</xdr:col>
      <xdr:colOff>1064872</xdr:colOff>
      <xdr:row>24</xdr:row>
      <xdr:rowOff>305980</xdr:rowOff>
    </xdr:to>
    <xdr:sp macro="" textlink="">
      <xdr:nvSpPr>
        <xdr:cNvPr id="41" name="Rettangolo 40">
          <a:hlinkClick xmlns:r="http://schemas.openxmlformats.org/officeDocument/2006/relationships" r:id="rId3"/>
          <a:extLst>
            <a:ext uri="{FF2B5EF4-FFF2-40B4-BE49-F238E27FC236}">
              <a16:creationId xmlns:a16="http://schemas.microsoft.com/office/drawing/2014/main" id="{00000000-0008-0000-0000-000029000000}"/>
            </a:ext>
          </a:extLst>
        </xdr:cNvPr>
        <xdr:cNvSpPr>
          <a:spLocks/>
        </xdr:cNvSpPr>
      </xdr:nvSpPr>
      <xdr:spPr>
        <a:xfrm>
          <a:off x="5444519" y="6992405"/>
          <a:ext cx="1044000" cy="252257"/>
        </a:xfrm>
        <a:prstGeom prst="rect">
          <a:avLst/>
        </a:prstGeom>
        <a:solidFill>
          <a:schemeClr val="bg1">
            <a:lumMod val="95000"/>
          </a:schemeClr>
        </a:solidFill>
        <a:ln>
          <a:noFill/>
        </a:ln>
        <a:scene3d>
          <a:camera prst="orthographicFront"/>
          <a:lightRig rig="soft" dir="t"/>
        </a:scene3d>
        <a:sp3d contourW="12700" prstMaterial="matte">
          <a:bevelT w="184150" h="50800" prst="artDeco"/>
          <a:extrusionClr>
            <a:schemeClr val="tx1">
              <a:lumMod val="50000"/>
              <a:lumOff val="50000"/>
            </a:schemeClr>
          </a:extrusionClr>
          <a:contourClr>
            <a:schemeClr val="bg1">
              <a:lumMod val="50000"/>
            </a:schemeClr>
          </a:contourClr>
        </a:sp3d>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indent="0" algn="ctr"/>
          <a:r>
            <a:rPr lang="it-IT" sz="1000" b="0" i="1">
              <a:solidFill>
                <a:sysClr val="windowText" lastClr="000000"/>
              </a:solidFill>
              <a:latin typeface="+mn-lt"/>
              <a:ea typeface="+mn-ea"/>
              <a:cs typeface="+mn-cs"/>
            </a:rPr>
            <a:t>GIA_AB</a:t>
          </a:r>
        </a:p>
      </xdr:txBody>
    </xdr:sp>
    <xdr:clientData/>
  </xdr:twoCellAnchor>
  <xdr:oneCellAnchor>
    <xdr:from>
      <xdr:col>11</xdr:col>
      <xdr:colOff>20872</xdr:colOff>
      <xdr:row>12</xdr:row>
      <xdr:rowOff>31566</xdr:rowOff>
    </xdr:from>
    <xdr:ext cx="1044000" cy="252000"/>
    <xdr:sp macro="" textlink="">
      <xdr:nvSpPr>
        <xdr:cNvPr id="42" name="Rettangolo 41">
          <a:hlinkClick xmlns:r="http://schemas.openxmlformats.org/officeDocument/2006/relationships" r:id="rId23"/>
          <a:extLst>
            <a:ext uri="{FF2B5EF4-FFF2-40B4-BE49-F238E27FC236}">
              <a16:creationId xmlns:a16="http://schemas.microsoft.com/office/drawing/2014/main" id="{00000000-0008-0000-0000-00002A000000}"/>
            </a:ext>
          </a:extLst>
        </xdr:cNvPr>
        <xdr:cNvSpPr>
          <a:spLocks/>
        </xdr:cNvSpPr>
      </xdr:nvSpPr>
      <xdr:spPr>
        <a:xfrm>
          <a:off x="19008668" y="3001810"/>
          <a:ext cx="1044000" cy="252000"/>
        </a:xfrm>
        <a:prstGeom prst="rect">
          <a:avLst/>
        </a:prstGeom>
        <a:solidFill>
          <a:schemeClr val="bg1">
            <a:lumMod val="95000"/>
          </a:schemeClr>
        </a:solidFill>
        <a:ln>
          <a:noFill/>
        </a:ln>
        <a:scene3d>
          <a:camera prst="orthographicFront"/>
          <a:lightRig rig="soft" dir="t"/>
        </a:scene3d>
        <a:sp3d contourW="12700" prstMaterial="matte">
          <a:bevelT w="184150" h="50800" prst="artDeco"/>
          <a:extrusionClr>
            <a:schemeClr val="tx1">
              <a:lumMod val="50000"/>
              <a:lumOff val="50000"/>
            </a:schemeClr>
          </a:extrusionClr>
          <a:contourClr>
            <a:schemeClr val="bg1">
              <a:lumMod val="50000"/>
            </a:schemeClr>
          </a:contourClr>
        </a:sp3d>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indent="0" algn="ctr"/>
          <a:r>
            <a:rPr lang="it-IT" sz="1000" b="0" i="1">
              <a:solidFill>
                <a:sysClr val="windowText" lastClr="000000"/>
              </a:solidFill>
              <a:latin typeface="+mn-lt"/>
              <a:ea typeface="+mn-ea"/>
              <a:cs typeface="+mn-cs"/>
            </a:rPr>
            <a:t>PRT_AB</a:t>
          </a:r>
        </a:p>
      </xdr:txBody>
    </xdr:sp>
    <xdr:clientData/>
  </xdr:oneCellAnchor>
  <xdr:oneCellAnchor>
    <xdr:from>
      <xdr:col>11</xdr:col>
      <xdr:colOff>20872</xdr:colOff>
      <xdr:row>17</xdr:row>
      <xdr:rowOff>0</xdr:rowOff>
    </xdr:from>
    <xdr:ext cx="1044000" cy="252000"/>
    <xdr:sp macro="" textlink="">
      <xdr:nvSpPr>
        <xdr:cNvPr id="43" name="Rettangolo 42">
          <a:hlinkClick xmlns:r="http://schemas.openxmlformats.org/officeDocument/2006/relationships" r:id="rId23"/>
          <a:extLst>
            <a:ext uri="{FF2B5EF4-FFF2-40B4-BE49-F238E27FC236}">
              <a16:creationId xmlns:a16="http://schemas.microsoft.com/office/drawing/2014/main" id="{00000000-0008-0000-0000-00002B000000}"/>
            </a:ext>
          </a:extLst>
        </xdr:cNvPr>
        <xdr:cNvSpPr>
          <a:spLocks/>
        </xdr:cNvSpPr>
      </xdr:nvSpPr>
      <xdr:spPr>
        <a:xfrm>
          <a:off x="18994032" y="4527176"/>
          <a:ext cx="1044000" cy="252000"/>
        </a:xfrm>
        <a:prstGeom prst="rect">
          <a:avLst/>
        </a:prstGeom>
        <a:solidFill>
          <a:schemeClr val="bg1">
            <a:lumMod val="95000"/>
          </a:schemeClr>
        </a:solidFill>
        <a:ln>
          <a:noFill/>
        </a:ln>
        <a:scene3d>
          <a:camera prst="orthographicFront"/>
          <a:lightRig rig="soft" dir="t"/>
        </a:scene3d>
        <a:sp3d contourW="12700" prstMaterial="matte">
          <a:bevelT w="184150" h="50800" prst="artDeco"/>
          <a:extrusionClr>
            <a:schemeClr val="tx1">
              <a:lumMod val="50000"/>
              <a:lumOff val="50000"/>
            </a:schemeClr>
          </a:extrusionClr>
          <a:contourClr>
            <a:schemeClr val="bg1">
              <a:lumMod val="50000"/>
            </a:schemeClr>
          </a:contourClr>
        </a:sp3d>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indent="0" algn="ctr"/>
          <a:r>
            <a:rPr lang="it-IT" sz="1000" b="0" i="1">
              <a:solidFill>
                <a:sysClr val="windowText" lastClr="000000"/>
              </a:solidFill>
              <a:latin typeface="+mn-lt"/>
              <a:ea typeface="+mn-ea"/>
              <a:cs typeface="+mn-cs"/>
            </a:rPr>
            <a:t>PRT_AB</a:t>
          </a:r>
        </a:p>
      </xdr:txBody>
    </xdr:sp>
    <xdr:clientData/>
  </xdr:oneCellAnchor>
  <xdr:oneCellAnchor>
    <xdr:from>
      <xdr:col>11</xdr:col>
      <xdr:colOff>20872</xdr:colOff>
      <xdr:row>22</xdr:row>
      <xdr:rowOff>12809</xdr:rowOff>
    </xdr:from>
    <xdr:ext cx="1044000" cy="252000"/>
    <xdr:sp macro="" textlink="">
      <xdr:nvSpPr>
        <xdr:cNvPr id="44" name="Rettangolo 43">
          <a:hlinkClick xmlns:r="http://schemas.openxmlformats.org/officeDocument/2006/relationships" r:id="rId23"/>
          <a:extLst>
            <a:ext uri="{FF2B5EF4-FFF2-40B4-BE49-F238E27FC236}">
              <a16:creationId xmlns:a16="http://schemas.microsoft.com/office/drawing/2014/main" id="{00000000-0008-0000-0000-00002C000000}"/>
            </a:ext>
          </a:extLst>
        </xdr:cNvPr>
        <xdr:cNvSpPr>
          <a:spLocks/>
        </xdr:cNvSpPr>
      </xdr:nvSpPr>
      <xdr:spPr>
        <a:xfrm>
          <a:off x="18994032" y="6204860"/>
          <a:ext cx="1044000" cy="252000"/>
        </a:xfrm>
        <a:prstGeom prst="rect">
          <a:avLst/>
        </a:prstGeom>
        <a:solidFill>
          <a:schemeClr val="bg1">
            <a:lumMod val="95000"/>
          </a:schemeClr>
        </a:solidFill>
        <a:ln>
          <a:noFill/>
        </a:ln>
        <a:scene3d>
          <a:camera prst="orthographicFront"/>
          <a:lightRig rig="soft" dir="t"/>
        </a:scene3d>
        <a:sp3d contourW="12700" prstMaterial="matte">
          <a:bevelT w="184150" h="50800" prst="artDeco"/>
          <a:extrusionClr>
            <a:schemeClr val="tx1">
              <a:lumMod val="50000"/>
              <a:lumOff val="50000"/>
            </a:schemeClr>
          </a:extrusionClr>
          <a:contourClr>
            <a:schemeClr val="bg1">
              <a:lumMod val="50000"/>
            </a:schemeClr>
          </a:contourClr>
        </a:sp3d>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indent="0" algn="ctr"/>
          <a:r>
            <a:rPr lang="it-IT" sz="1000" b="0" i="1">
              <a:solidFill>
                <a:sysClr val="windowText" lastClr="000000"/>
              </a:solidFill>
              <a:latin typeface="+mn-lt"/>
              <a:ea typeface="+mn-ea"/>
              <a:cs typeface="+mn-cs"/>
            </a:rPr>
            <a:t>PRT_AB</a:t>
          </a:r>
        </a:p>
      </xdr:txBody>
    </xdr:sp>
    <xdr:clientData/>
  </xdr:oneCellAnchor>
  <xdr:oneCellAnchor>
    <xdr:from>
      <xdr:col>11</xdr:col>
      <xdr:colOff>20872</xdr:colOff>
      <xdr:row>27</xdr:row>
      <xdr:rowOff>25612</xdr:rowOff>
    </xdr:from>
    <xdr:ext cx="1044000" cy="252000"/>
    <xdr:sp macro="" textlink="">
      <xdr:nvSpPr>
        <xdr:cNvPr id="45" name="Rettangolo 44">
          <a:hlinkClick xmlns:r="http://schemas.openxmlformats.org/officeDocument/2006/relationships" r:id="rId23"/>
          <a:extLst>
            <a:ext uri="{FF2B5EF4-FFF2-40B4-BE49-F238E27FC236}">
              <a16:creationId xmlns:a16="http://schemas.microsoft.com/office/drawing/2014/main" id="{00000000-0008-0000-0000-00002D000000}"/>
            </a:ext>
          </a:extLst>
        </xdr:cNvPr>
        <xdr:cNvSpPr>
          <a:spLocks/>
        </xdr:cNvSpPr>
      </xdr:nvSpPr>
      <xdr:spPr>
        <a:xfrm>
          <a:off x="18994032" y="7882537"/>
          <a:ext cx="1044000" cy="252000"/>
        </a:xfrm>
        <a:prstGeom prst="rect">
          <a:avLst/>
        </a:prstGeom>
        <a:solidFill>
          <a:schemeClr val="bg1">
            <a:lumMod val="95000"/>
          </a:schemeClr>
        </a:solidFill>
        <a:ln>
          <a:noFill/>
        </a:ln>
        <a:scene3d>
          <a:camera prst="orthographicFront"/>
          <a:lightRig rig="soft" dir="t"/>
        </a:scene3d>
        <a:sp3d contourW="12700" prstMaterial="matte">
          <a:bevelT w="184150" h="50800" prst="artDeco"/>
          <a:extrusionClr>
            <a:schemeClr val="tx1">
              <a:lumMod val="50000"/>
              <a:lumOff val="50000"/>
            </a:schemeClr>
          </a:extrusionClr>
          <a:contourClr>
            <a:schemeClr val="bg1">
              <a:lumMod val="50000"/>
            </a:schemeClr>
          </a:contourClr>
        </a:sp3d>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indent="0" algn="ctr"/>
          <a:r>
            <a:rPr lang="it-IT" sz="1000" b="0" i="1">
              <a:solidFill>
                <a:sysClr val="windowText" lastClr="000000"/>
              </a:solidFill>
              <a:latin typeface="+mn-lt"/>
              <a:ea typeface="+mn-ea"/>
              <a:cs typeface="+mn-cs"/>
            </a:rPr>
            <a:t>PRT_AB</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tente\AppData\Local\Temp\Temp1_ID%202327_Kit%20AS.zip\2327_SDA_Libreria%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lessandro.grilli\Desktop\Pubblicazioni\Consip\AQ%20PULIZIA\documentazione%20di%20gara\documentazione%20di%20gara%20LAST\PUBBLICAZIONE%2014_03_2019\FINALE\Consip\INIZIATIVE%20AREA%20SERVIZI%2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ù"/>
      <sheetName val="PUL"/>
      <sheetName val="DIS"/>
      <sheetName val="SMA"/>
      <sheetName val="GIA"/>
      <sheetName val="POR"/>
      <sheetName val="FAC"/>
      <sheetName val="TER"/>
      <sheetName val="ELT"/>
      <sheetName val="ANT"/>
      <sheetName val="ELV"/>
    </sheetNames>
    <sheetDataSet>
      <sheetData sheetId="0"/>
      <sheetData sheetId="1">
        <row r="6">
          <cell r="AA6" t="str">
            <v>Pavimentazioni interne</v>
          </cell>
          <cell r="AB6" t="str">
            <v>Raccolta rifiuti</v>
          </cell>
        </row>
        <row r="7">
          <cell r="AA7" t="str">
            <v>Pavimentazioni esterne</v>
          </cell>
          <cell r="AB7" t="str">
            <v>Scopatura</v>
          </cell>
        </row>
        <row r="8">
          <cell r="AA8" t="str">
            <v>Arredi interni</v>
          </cell>
          <cell r="AB8" t="str">
            <v>Spolveratura e rimozione macchie</v>
          </cell>
        </row>
        <row r="9">
          <cell r="AA9" t="str">
            <v>Arredi esterni</v>
          </cell>
          <cell r="AB9" t="str">
            <v>Aspiratura/Battitura</v>
          </cell>
        </row>
        <row r="10">
          <cell r="AA10" t="str">
            <v>Postazioni</v>
          </cell>
          <cell r="AB10" t="str">
            <v>Detersione</v>
          </cell>
        </row>
        <row r="11">
          <cell r="AA11" t="str">
            <v>Attrezzature</v>
          </cell>
          <cell r="AB11" t="str">
            <v>Disinfezione</v>
          </cell>
        </row>
        <row r="12">
          <cell r="AA12" t="str">
            <v>Punti di contatto</v>
          </cell>
          <cell r="AB12" t="str">
            <v>Deragnatura</v>
          </cell>
        </row>
        <row r="13">
          <cell r="AA13" t="str">
            <v>Corpi illuminanti</v>
          </cell>
          <cell r="AB13" t="str">
            <v>Protezione/Manutenzione</v>
          </cell>
        </row>
        <row r="14">
          <cell r="AA14" t="str">
            <v>Contenitori rifiuti</v>
          </cell>
          <cell r="AB14" t="str">
            <v>Rifacimento e cambio biancheria</v>
          </cell>
        </row>
        <row r="15">
          <cell r="AA15" t="str">
            <v>Collegamenti verticali/inclinati</v>
          </cell>
          <cell r="AB15" t="str">
            <v>Interventi viabilità interna</v>
          </cell>
        </row>
        <row r="16">
          <cell r="AA16" t="str">
            <v>Partizioni verticali</v>
          </cell>
        </row>
        <row r="17">
          <cell r="AA17" t="str">
            <v>Partizioni orizzontali</v>
          </cell>
        </row>
        <row r="18">
          <cell r="AA18" t="str">
            <v>Infissi interni</v>
          </cell>
        </row>
        <row r="19">
          <cell r="AA19" t="str">
            <v>Infissi esterni</v>
          </cell>
        </row>
        <row r="20">
          <cell r="AA20" t="str">
            <v>Terminali idrico sanitari e apparecchiature bagno</v>
          </cell>
        </row>
        <row r="21">
          <cell r="AA21" t="str">
            <v>Terminali impiantistici</v>
          </cell>
        </row>
        <row r="22">
          <cell r="AA22" t="str">
            <v>Prodotti tessili</v>
          </cell>
        </row>
        <row r="23">
          <cell r="AA23" t="str">
            <v>Barriere antisporco</v>
          </cell>
        </row>
        <row r="24">
          <cell r="AA24" t="str">
            <v>Varchi/Accessi esterni e/o interni</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Convenzione"/>
      <sheetName val="Report Atti Aggiuntivi"/>
      <sheetName val="Foglio1"/>
      <sheetName val="Anagrafica"/>
      <sheetName val="Legenda"/>
    </sheetNames>
    <sheetDataSet>
      <sheetData sheetId="0"/>
      <sheetData sheetId="1"/>
      <sheetData sheetId="2">
        <row r="1">
          <cell r="D1" t="str">
            <v>MIUR</v>
          </cell>
        </row>
        <row r="2">
          <cell r="D2" t="str">
            <v>COMUNE</v>
          </cell>
        </row>
        <row r="3">
          <cell r="D3" t="str">
            <v>PROVINCIA</v>
          </cell>
        </row>
        <row r="4">
          <cell r="D4" t="str">
            <v>ALTRO</v>
          </cell>
        </row>
      </sheetData>
      <sheetData sheetId="3"/>
      <sheetData sheetId="4"/>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B2:M171"/>
  <sheetViews>
    <sheetView showGridLines="0" topLeftCell="A4" zoomScale="70" zoomScaleNormal="70" workbookViewId="0">
      <selection activeCell="F20" sqref="F20"/>
    </sheetView>
  </sheetViews>
  <sheetFormatPr defaultColWidth="8.85546875" defaultRowHeight="16.5" x14ac:dyDescent="0.3"/>
  <cols>
    <col min="1" max="1" width="8.5703125" style="44" customWidth="1"/>
    <col min="2" max="2" width="57.7109375" style="44" customWidth="1"/>
    <col min="3" max="3" width="12.7109375" style="45" customWidth="1"/>
    <col min="4" max="4" width="15.5703125" style="44" bestFit="1" customWidth="1"/>
    <col min="5" max="5" width="8.5703125" style="44" customWidth="1"/>
    <col min="6" max="6" width="57.7109375" style="44" customWidth="1"/>
    <col min="7" max="7" width="12.7109375" style="45" customWidth="1"/>
    <col min="8" max="8" width="15.5703125" style="44" customWidth="1"/>
    <col min="9" max="9" width="8.5703125" style="44" customWidth="1"/>
    <col min="10" max="10" width="57.7109375" style="44" customWidth="1"/>
    <col min="11" max="11" width="12.7109375" style="45" customWidth="1"/>
    <col min="12" max="12" width="15.5703125" style="44" customWidth="1"/>
    <col min="13" max="16384" width="8.85546875" style="44"/>
  </cols>
  <sheetData>
    <row r="2" spans="2:12" ht="14.1" customHeight="1" x14ac:dyDescent="0.3">
      <c r="B2" s="136" t="s">
        <v>647</v>
      </c>
      <c r="C2" s="136"/>
      <c r="D2" s="136"/>
      <c r="F2" s="132" t="s">
        <v>315</v>
      </c>
      <c r="G2" s="132"/>
      <c r="H2" s="132"/>
    </row>
    <row r="3" spans="2:12" ht="14.1" customHeight="1" x14ac:dyDescent="0.3">
      <c r="B3" s="136"/>
      <c r="C3" s="136"/>
      <c r="D3" s="136"/>
      <c r="F3" s="46"/>
      <c r="G3" s="47"/>
      <c r="H3" s="52" t="s">
        <v>251</v>
      </c>
    </row>
    <row r="4" spans="2:12" ht="20.45" customHeight="1" x14ac:dyDescent="0.3">
      <c r="B4" s="136"/>
      <c r="C4" s="136"/>
      <c r="D4" s="136"/>
      <c r="F4" s="133" t="s">
        <v>316</v>
      </c>
      <c r="G4" s="134"/>
      <c r="H4" s="135"/>
    </row>
    <row r="5" spans="2:12" x14ac:dyDescent="0.3">
      <c r="B5" s="136"/>
      <c r="C5" s="136"/>
      <c r="D5" s="136"/>
    </row>
    <row r="6" spans="2:12" ht="33.4" customHeight="1" x14ac:dyDescent="0.3">
      <c r="B6" s="136"/>
      <c r="C6" s="136"/>
      <c r="D6" s="136"/>
    </row>
    <row r="7" spans="2:12" ht="20.45" customHeight="1" x14ac:dyDescent="0.3">
      <c r="F7" s="46"/>
      <c r="G7" s="47"/>
      <c r="H7" s="46"/>
      <c r="I7" s="46"/>
      <c r="J7" s="46"/>
      <c r="K7" s="47"/>
      <c r="L7" s="46"/>
    </row>
    <row r="8" spans="2:12" ht="20.45" customHeight="1" x14ac:dyDescent="0.3">
      <c r="B8" s="137" t="s">
        <v>263</v>
      </c>
      <c r="C8" s="137"/>
      <c r="D8" s="137"/>
      <c r="F8" s="138" t="s">
        <v>264</v>
      </c>
      <c r="G8" s="138"/>
      <c r="H8" s="138"/>
      <c r="I8" s="46"/>
      <c r="J8" s="139" t="s">
        <v>265</v>
      </c>
      <c r="K8" s="139"/>
      <c r="L8" s="139"/>
    </row>
    <row r="9" spans="2:12" ht="20.45" customHeight="1" x14ac:dyDescent="0.3">
      <c r="F9" s="46"/>
      <c r="G9" s="47"/>
      <c r="H9" s="46"/>
      <c r="I9" s="46"/>
      <c r="J9" s="46"/>
      <c r="K9" s="47"/>
      <c r="L9" s="46"/>
    </row>
    <row r="10" spans="2:12" s="48" customFormat="1" ht="25.15" customHeight="1" x14ac:dyDescent="0.25">
      <c r="B10" s="133" t="s">
        <v>266</v>
      </c>
      <c r="C10" s="134"/>
      <c r="D10" s="135"/>
      <c r="F10" s="133" t="s">
        <v>267</v>
      </c>
      <c r="G10" s="134"/>
      <c r="H10" s="135"/>
      <c r="I10" s="49"/>
      <c r="J10" s="133" t="s">
        <v>268</v>
      </c>
      <c r="K10" s="134"/>
      <c r="L10" s="135"/>
    </row>
    <row r="11" spans="2:12" ht="32.450000000000003" customHeight="1" x14ac:dyDescent="0.3">
      <c r="B11" s="50" t="s">
        <v>269</v>
      </c>
      <c r="C11" s="51" t="s">
        <v>270</v>
      </c>
      <c r="D11" s="52" t="s">
        <v>251</v>
      </c>
      <c r="F11" s="50" t="s">
        <v>269</v>
      </c>
      <c r="G11" s="51" t="s">
        <v>270</v>
      </c>
      <c r="H11" s="52" t="s">
        <v>251</v>
      </c>
      <c r="I11" s="46"/>
      <c r="J11" s="50" t="s">
        <v>269</v>
      </c>
      <c r="K11" s="51" t="s">
        <v>270</v>
      </c>
      <c r="L11" s="52" t="s">
        <v>251</v>
      </c>
    </row>
    <row r="12" spans="2:12" ht="25.15" customHeight="1" x14ac:dyDescent="0.3">
      <c r="B12" s="39" t="s">
        <v>317</v>
      </c>
      <c r="C12" s="40" t="s">
        <v>271</v>
      </c>
      <c r="D12" s="53"/>
      <c r="F12" s="41" t="s">
        <v>272</v>
      </c>
      <c r="G12" s="42" t="s">
        <v>273</v>
      </c>
      <c r="H12" s="54"/>
      <c r="I12" s="46"/>
      <c r="J12" s="43" t="s">
        <v>274</v>
      </c>
      <c r="K12" s="40" t="s">
        <v>275</v>
      </c>
      <c r="L12" s="53"/>
    </row>
    <row r="13" spans="2:12" ht="25.15" customHeight="1" x14ac:dyDescent="0.3">
      <c r="B13" s="39" t="s">
        <v>318</v>
      </c>
      <c r="C13" s="40" t="s">
        <v>276</v>
      </c>
      <c r="D13" s="53"/>
      <c r="F13" s="46"/>
      <c r="G13" s="47"/>
      <c r="H13" s="46"/>
      <c r="I13" s="46"/>
      <c r="J13" s="41" t="s">
        <v>277</v>
      </c>
      <c r="K13" s="42" t="s">
        <v>278</v>
      </c>
      <c r="L13" s="54"/>
    </row>
    <row r="14" spans="2:12" ht="25.15" customHeight="1" x14ac:dyDescent="0.3">
      <c r="B14" s="39" t="s">
        <v>319</v>
      </c>
      <c r="C14" s="40" t="s">
        <v>279</v>
      </c>
      <c r="D14" s="53"/>
      <c r="F14" s="133" t="s">
        <v>280</v>
      </c>
      <c r="G14" s="134"/>
      <c r="H14" s="135"/>
      <c r="I14" s="46"/>
      <c r="J14" s="46"/>
      <c r="K14" s="47"/>
      <c r="L14" s="46"/>
    </row>
    <row r="15" spans="2:12" ht="25.15" customHeight="1" x14ac:dyDescent="0.3">
      <c r="B15" s="43" t="s">
        <v>320</v>
      </c>
      <c r="C15" s="40" t="s">
        <v>281</v>
      </c>
      <c r="D15" s="53"/>
      <c r="F15" s="50" t="s">
        <v>269</v>
      </c>
      <c r="G15" s="51" t="s">
        <v>270</v>
      </c>
      <c r="H15" s="52" t="s">
        <v>251</v>
      </c>
      <c r="I15" s="46"/>
      <c r="J15" s="133" t="s">
        <v>282</v>
      </c>
      <c r="K15" s="134"/>
      <c r="L15" s="135"/>
    </row>
    <row r="16" spans="2:12" ht="25.15" customHeight="1" x14ac:dyDescent="0.3">
      <c r="B16" s="41" t="s">
        <v>321</v>
      </c>
      <c r="C16" s="42" t="s">
        <v>283</v>
      </c>
      <c r="D16" s="54"/>
      <c r="F16" s="41" t="s">
        <v>284</v>
      </c>
      <c r="G16" s="42" t="s">
        <v>273</v>
      </c>
      <c r="H16" s="54"/>
      <c r="I16" s="46"/>
      <c r="J16" s="50" t="s">
        <v>269</v>
      </c>
      <c r="K16" s="51" t="s">
        <v>270</v>
      </c>
      <c r="L16" s="52" t="s">
        <v>251</v>
      </c>
    </row>
    <row r="17" spans="2:13" ht="25.15" customHeight="1" x14ac:dyDescent="0.3">
      <c r="F17" s="46"/>
      <c r="G17" s="47"/>
      <c r="H17" s="46"/>
      <c r="I17" s="46"/>
      <c r="J17" s="43" t="s">
        <v>285</v>
      </c>
      <c r="K17" s="40" t="s">
        <v>286</v>
      </c>
      <c r="L17" s="53"/>
    </row>
    <row r="18" spans="2:13" ht="25.15" customHeight="1" x14ac:dyDescent="0.3">
      <c r="B18" s="133" t="s">
        <v>287</v>
      </c>
      <c r="C18" s="134"/>
      <c r="D18" s="135"/>
      <c r="F18" s="46"/>
      <c r="G18" s="46"/>
      <c r="H18" s="46"/>
      <c r="I18" s="46"/>
      <c r="J18" s="41" t="s">
        <v>277</v>
      </c>
      <c r="K18" s="42" t="s">
        <v>278</v>
      </c>
      <c r="L18" s="54"/>
    </row>
    <row r="19" spans="2:13" ht="32.450000000000003" customHeight="1" x14ac:dyDescent="0.3">
      <c r="B19" s="50" t="s">
        <v>269</v>
      </c>
      <c r="C19" s="51" t="s">
        <v>270</v>
      </c>
      <c r="D19" s="52" t="s">
        <v>251</v>
      </c>
      <c r="F19" s="46"/>
      <c r="G19" s="46"/>
      <c r="H19" s="46"/>
      <c r="I19" s="46"/>
      <c r="J19" s="46"/>
      <c r="K19" s="46"/>
      <c r="L19" s="46"/>
      <c r="M19" s="46"/>
    </row>
    <row r="20" spans="2:13" ht="25.15" customHeight="1" x14ac:dyDescent="0.3">
      <c r="B20" s="43" t="s">
        <v>288</v>
      </c>
      <c r="C20" s="40" t="s">
        <v>289</v>
      </c>
      <c r="D20" s="53"/>
      <c r="F20" s="46"/>
      <c r="G20" s="46"/>
      <c r="H20" s="46"/>
      <c r="I20" s="46"/>
      <c r="J20" s="133" t="s">
        <v>290</v>
      </c>
      <c r="K20" s="134"/>
      <c r="L20" s="135"/>
    </row>
    <row r="21" spans="2:13" ht="25.15" customHeight="1" x14ac:dyDescent="0.3">
      <c r="B21" s="41" t="s">
        <v>291</v>
      </c>
      <c r="C21" s="42" t="s">
        <v>292</v>
      </c>
      <c r="D21" s="54"/>
      <c r="F21" s="46"/>
      <c r="G21" s="47"/>
      <c r="H21" s="46"/>
      <c r="I21" s="46"/>
      <c r="J21" s="50" t="s">
        <v>269</v>
      </c>
      <c r="K21" s="51" t="s">
        <v>270</v>
      </c>
      <c r="L21" s="52" t="s">
        <v>251</v>
      </c>
    </row>
    <row r="22" spans="2:13" ht="25.15" customHeight="1" x14ac:dyDescent="0.3">
      <c r="F22" s="46"/>
      <c r="G22" s="47"/>
      <c r="H22" s="46"/>
      <c r="I22" s="46"/>
      <c r="J22" s="43" t="s">
        <v>293</v>
      </c>
      <c r="K22" s="40" t="s">
        <v>294</v>
      </c>
      <c r="L22" s="53"/>
    </row>
    <row r="23" spans="2:13" ht="25.15" customHeight="1" x14ac:dyDescent="0.3">
      <c r="B23" s="133" t="s">
        <v>295</v>
      </c>
      <c r="C23" s="134"/>
      <c r="D23" s="135"/>
      <c r="F23" s="46"/>
      <c r="G23" s="47"/>
      <c r="H23" s="46"/>
      <c r="I23" s="46"/>
      <c r="J23" s="41" t="s">
        <v>277</v>
      </c>
      <c r="K23" s="42" t="s">
        <v>278</v>
      </c>
      <c r="L23" s="54"/>
    </row>
    <row r="24" spans="2:13" ht="32.450000000000003" customHeight="1" x14ac:dyDescent="0.3">
      <c r="B24" s="50" t="s">
        <v>269</v>
      </c>
      <c r="C24" s="51" t="s">
        <v>270</v>
      </c>
      <c r="D24" s="52" t="s">
        <v>251</v>
      </c>
      <c r="F24" s="46"/>
      <c r="G24" s="46"/>
      <c r="H24" s="46"/>
      <c r="I24" s="46"/>
      <c r="J24" s="46"/>
      <c r="K24" s="46"/>
      <c r="L24" s="46"/>
      <c r="M24" s="46"/>
    </row>
    <row r="25" spans="2:13" ht="25.15" customHeight="1" x14ac:dyDescent="0.3">
      <c r="B25" s="39" t="s">
        <v>296</v>
      </c>
      <c r="C25" s="40" t="s">
        <v>297</v>
      </c>
      <c r="D25" s="53"/>
      <c r="F25" s="46"/>
      <c r="G25" s="47"/>
      <c r="H25" s="46"/>
      <c r="I25" s="46"/>
      <c r="J25" s="133" t="s">
        <v>298</v>
      </c>
      <c r="K25" s="134"/>
      <c r="L25" s="135"/>
    </row>
    <row r="26" spans="2:13" ht="25.15" customHeight="1" x14ac:dyDescent="0.3">
      <c r="B26" s="41" t="s">
        <v>299</v>
      </c>
      <c r="C26" s="42" t="s">
        <v>300</v>
      </c>
      <c r="D26" s="54"/>
      <c r="F26" s="46"/>
      <c r="G26" s="47"/>
      <c r="H26" s="46"/>
      <c r="I26" s="46"/>
      <c r="J26" s="50" t="s">
        <v>269</v>
      </c>
      <c r="K26" s="51" t="s">
        <v>270</v>
      </c>
      <c r="L26" s="52" t="s">
        <v>251</v>
      </c>
    </row>
    <row r="27" spans="2:13" ht="25.15" customHeight="1" x14ac:dyDescent="0.3">
      <c r="F27" s="46"/>
      <c r="G27" s="47"/>
      <c r="H27" s="46"/>
      <c r="I27" s="46"/>
      <c r="J27" s="43" t="s">
        <v>301</v>
      </c>
      <c r="K27" s="40" t="s">
        <v>302</v>
      </c>
      <c r="L27" s="53"/>
    </row>
    <row r="28" spans="2:13" ht="25.15" customHeight="1" x14ac:dyDescent="0.3">
      <c r="F28" s="46"/>
      <c r="G28" s="47"/>
      <c r="H28" s="46"/>
      <c r="I28" s="46"/>
      <c r="J28" s="41" t="s">
        <v>277</v>
      </c>
      <c r="K28" s="42" t="s">
        <v>278</v>
      </c>
      <c r="L28" s="54"/>
    </row>
    <row r="29" spans="2:13" ht="25.15" customHeight="1" x14ac:dyDescent="0.3">
      <c r="B29" s="55" t="s">
        <v>257</v>
      </c>
      <c r="C29" s="56"/>
      <c r="D29" s="56"/>
      <c r="E29" s="57"/>
      <c r="F29" s="56"/>
      <c r="G29" s="56"/>
    </row>
    <row r="30" spans="2:13" ht="25.15" customHeight="1" x14ac:dyDescent="0.3">
      <c r="B30" s="55"/>
      <c r="C30" s="56"/>
      <c r="D30" s="56"/>
      <c r="E30" s="57"/>
      <c r="F30" s="56"/>
      <c r="G30" s="56"/>
    </row>
    <row r="31" spans="2:13" ht="20.45" customHeight="1" x14ac:dyDescent="0.3">
      <c r="B31" s="55" t="s">
        <v>627</v>
      </c>
      <c r="C31" s="58"/>
      <c r="D31" s="58"/>
      <c r="E31" s="59"/>
      <c r="F31" s="58"/>
      <c r="G31" s="58"/>
    </row>
    <row r="32" spans="2:13" ht="20.45" customHeight="1" x14ac:dyDescent="0.3">
      <c r="B32" s="58"/>
      <c r="C32" s="60"/>
      <c r="D32" s="58"/>
      <c r="E32" s="58"/>
      <c r="F32" s="58"/>
      <c r="G32" s="58"/>
    </row>
    <row r="33" spans="2:7" ht="20.45" customHeight="1" x14ac:dyDescent="0.3">
      <c r="B33" s="61" t="s">
        <v>254</v>
      </c>
      <c r="C33" s="44"/>
      <c r="D33" s="58"/>
      <c r="E33" s="58"/>
      <c r="F33" s="58"/>
      <c r="G33" s="58"/>
    </row>
    <row r="34" spans="2:7" ht="20.45" customHeight="1" x14ac:dyDescent="0.3">
      <c r="B34" s="62" t="s">
        <v>255</v>
      </c>
      <c r="C34" s="44"/>
      <c r="D34" s="58"/>
      <c r="E34" s="58"/>
      <c r="F34" s="58"/>
      <c r="G34" s="58"/>
    </row>
    <row r="35" spans="2:7" ht="20.45" customHeight="1" x14ac:dyDescent="0.3">
      <c r="B35" s="63" t="s">
        <v>303</v>
      </c>
      <c r="C35" s="44"/>
      <c r="D35" s="58"/>
      <c r="E35" s="58"/>
      <c r="F35" s="58"/>
      <c r="G35" s="58"/>
    </row>
    <row r="36" spans="2:7" ht="20.45" customHeight="1" x14ac:dyDescent="0.3">
      <c r="B36" s="63" t="s">
        <v>304</v>
      </c>
      <c r="C36" s="44"/>
      <c r="D36" s="58"/>
      <c r="E36" s="58"/>
      <c r="F36" s="58"/>
      <c r="G36" s="58"/>
    </row>
    <row r="37" spans="2:7" ht="20.45" customHeight="1" x14ac:dyDescent="0.3">
      <c r="B37" s="63" t="s">
        <v>305</v>
      </c>
      <c r="C37" s="44"/>
      <c r="D37" s="58"/>
      <c r="E37" s="58"/>
      <c r="F37" s="58"/>
      <c r="G37" s="58"/>
    </row>
    <row r="38" spans="2:7" ht="20.45" customHeight="1" x14ac:dyDescent="0.3">
      <c r="B38" s="63" t="s">
        <v>306</v>
      </c>
      <c r="C38" s="44"/>
      <c r="D38" s="58"/>
      <c r="E38" s="58"/>
      <c r="F38" s="58"/>
      <c r="G38" s="58"/>
    </row>
    <row r="39" spans="2:7" ht="20.45" customHeight="1" x14ac:dyDescent="0.3">
      <c r="B39" s="63" t="s">
        <v>307</v>
      </c>
      <c r="C39" s="44"/>
      <c r="D39" s="58"/>
      <c r="E39" s="58"/>
      <c r="F39" s="58"/>
      <c r="G39" s="58"/>
    </row>
    <row r="40" spans="2:7" ht="20.45" customHeight="1" x14ac:dyDescent="0.3">
      <c r="B40" s="60"/>
      <c r="C40" s="44"/>
      <c r="D40" s="58"/>
      <c r="E40" s="58"/>
      <c r="F40" s="58"/>
      <c r="G40" s="58"/>
    </row>
    <row r="41" spans="2:7" ht="20.45" customHeight="1" x14ac:dyDescent="0.3">
      <c r="B41" s="61" t="s">
        <v>252</v>
      </c>
      <c r="C41" s="44"/>
      <c r="D41" s="64"/>
      <c r="E41" s="64"/>
      <c r="F41" s="64"/>
      <c r="G41" s="64"/>
    </row>
    <row r="42" spans="2:7" ht="20.45" customHeight="1" x14ac:dyDescent="0.3">
      <c r="B42" s="62" t="s">
        <v>256</v>
      </c>
      <c r="C42" s="44"/>
      <c r="D42" s="65"/>
      <c r="E42" s="66"/>
      <c r="F42" s="64"/>
      <c r="G42" s="64"/>
    </row>
    <row r="43" spans="2:7" ht="20.45" customHeight="1" x14ac:dyDescent="0.3">
      <c r="B43" s="63" t="s">
        <v>308</v>
      </c>
      <c r="C43" s="44"/>
      <c r="D43" s="67"/>
      <c r="E43" s="68"/>
      <c r="F43" s="58"/>
      <c r="G43" s="58"/>
    </row>
    <row r="44" spans="2:7" ht="20.45" customHeight="1" x14ac:dyDescent="0.3">
      <c r="B44" s="69" t="s">
        <v>259</v>
      </c>
      <c r="C44" s="44"/>
      <c r="D44" s="58"/>
      <c r="E44" s="58"/>
      <c r="F44" s="58"/>
      <c r="G44" s="58"/>
    </row>
    <row r="45" spans="2:7" ht="20.45" customHeight="1" x14ac:dyDescent="0.3">
      <c r="B45" s="63" t="s">
        <v>309</v>
      </c>
      <c r="C45" s="44"/>
      <c r="D45" s="58"/>
      <c r="E45" s="58"/>
      <c r="F45" s="58"/>
      <c r="G45" s="58"/>
    </row>
    <row r="46" spans="2:7" ht="20.45" customHeight="1" x14ac:dyDescent="0.3">
      <c r="B46" s="60"/>
      <c r="C46" s="44"/>
      <c r="D46" s="58"/>
      <c r="E46" s="58"/>
      <c r="F46" s="58"/>
      <c r="G46" s="58"/>
    </row>
    <row r="47" spans="2:7" ht="20.45" customHeight="1" x14ac:dyDescent="0.3">
      <c r="B47" s="71" t="s">
        <v>258</v>
      </c>
      <c r="C47" s="44"/>
      <c r="D47" s="72"/>
      <c r="E47" s="72"/>
      <c r="F47" s="72"/>
      <c r="G47" s="72"/>
    </row>
    <row r="48" spans="2:7" ht="20.45" customHeight="1" x14ac:dyDescent="0.3">
      <c r="B48" s="62" t="s">
        <v>256</v>
      </c>
      <c r="C48" s="44"/>
      <c r="D48" s="73"/>
      <c r="E48" s="74"/>
      <c r="F48" s="72"/>
      <c r="G48" s="72"/>
    </row>
    <row r="49" spans="2:7" ht="20.45" customHeight="1" x14ac:dyDescent="0.3">
      <c r="B49" s="75" t="s">
        <v>314</v>
      </c>
      <c r="C49" s="44"/>
      <c r="D49" s="76"/>
      <c r="E49" s="77"/>
      <c r="F49" s="70"/>
      <c r="G49" s="70"/>
    </row>
    <row r="50" spans="2:7" ht="20.45" customHeight="1" x14ac:dyDescent="0.3">
      <c r="B50" s="75" t="s">
        <v>310</v>
      </c>
      <c r="C50" s="44"/>
      <c r="D50" s="70"/>
      <c r="E50" s="70"/>
      <c r="F50" s="70"/>
      <c r="G50" s="70"/>
    </row>
    <row r="51" spans="2:7" ht="20.45" customHeight="1" x14ac:dyDescent="0.3">
      <c r="B51" s="75" t="s">
        <v>311</v>
      </c>
      <c r="C51" s="44"/>
      <c r="D51" s="70"/>
      <c r="E51" s="70"/>
      <c r="F51" s="70"/>
      <c r="G51" s="70"/>
    </row>
    <row r="52" spans="2:7" ht="20.45" customHeight="1" x14ac:dyDescent="0.3">
      <c r="B52" s="75" t="s">
        <v>312</v>
      </c>
      <c r="C52" s="44"/>
      <c r="D52" s="70"/>
      <c r="E52" s="70"/>
      <c r="F52" s="70"/>
      <c r="G52" s="70"/>
    </row>
    <row r="53" spans="2:7" ht="20.45" customHeight="1" x14ac:dyDescent="0.3">
      <c r="B53" s="75" t="s">
        <v>629</v>
      </c>
      <c r="C53" s="44"/>
      <c r="D53" s="70"/>
      <c r="E53" s="70"/>
      <c r="F53" s="70"/>
      <c r="G53" s="70"/>
    </row>
    <row r="54" spans="2:7" ht="20.45" customHeight="1" x14ac:dyDescent="0.3">
      <c r="B54" s="75"/>
      <c r="C54" s="44"/>
      <c r="D54" s="70"/>
      <c r="E54" s="70"/>
      <c r="F54" s="70"/>
      <c r="G54" s="70"/>
    </row>
    <row r="55" spans="2:7" ht="20.45" customHeight="1" x14ac:dyDescent="0.3">
      <c r="B55" s="61" t="s">
        <v>253</v>
      </c>
      <c r="C55" s="44"/>
      <c r="D55" s="58"/>
      <c r="E55" s="58"/>
      <c r="F55" s="58"/>
      <c r="G55" s="58"/>
    </row>
    <row r="56" spans="2:7" ht="20.45" customHeight="1" x14ac:dyDescent="0.3">
      <c r="B56" s="62" t="s">
        <v>256</v>
      </c>
      <c r="C56" s="44"/>
      <c r="D56" s="58"/>
      <c r="E56" s="58"/>
      <c r="F56" s="58"/>
      <c r="G56" s="58"/>
    </row>
    <row r="57" spans="2:7" ht="20.45" customHeight="1" x14ac:dyDescent="0.3">
      <c r="B57" s="63" t="s">
        <v>631</v>
      </c>
      <c r="C57" s="44"/>
      <c r="D57" s="58"/>
      <c r="E57" s="58"/>
      <c r="F57" s="58"/>
      <c r="G57" s="58"/>
    </row>
    <row r="58" spans="2:7" ht="20.45" customHeight="1" x14ac:dyDescent="0.3">
      <c r="B58" s="78"/>
      <c r="C58" s="44"/>
      <c r="D58" s="70"/>
      <c r="E58" s="70"/>
      <c r="F58" s="70"/>
      <c r="G58" s="70"/>
    </row>
    <row r="59" spans="2:7" ht="20.45" customHeight="1" x14ac:dyDescent="0.3">
      <c r="B59" s="71" t="s">
        <v>628</v>
      </c>
      <c r="C59" s="44"/>
      <c r="D59" s="72"/>
      <c r="E59" s="72"/>
      <c r="F59" s="72"/>
      <c r="G59" s="72"/>
    </row>
    <row r="60" spans="2:7" ht="20.45" customHeight="1" x14ac:dyDescent="0.3">
      <c r="B60" s="62" t="s">
        <v>256</v>
      </c>
      <c r="C60" s="44"/>
      <c r="D60" s="58"/>
      <c r="E60" s="58"/>
      <c r="F60" s="58"/>
      <c r="G60" s="58"/>
    </row>
    <row r="61" spans="2:7" ht="20.45" customHeight="1" x14ac:dyDescent="0.3">
      <c r="B61" s="75" t="s">
        <v>313</v>
      </c>
      <c r="C61" s="44"/>
      <c r="D61" s="76"/>
      <c r="E61" s="77"/>
      <c r="F61" s="70"/>
      <c r="G61" s="70"/>
    </row>
    <row r="62" spans="2:7" ht="20.45" customHeight="1" x14ac:dyDescent="0.3">
      <c r="B62" s="75" t="s">
        <v>630</v>
      </c>
      <c r="C62" s="44"/>
      <c r="D62" s="76"/>
      <c r="E62" s="77"/>
      <c r="F62" s="70"/>
      <c r="G62" s="70"/>
    </row>
    <row r="63" spans="2:7" ht="20.45" customHeight="1" x14ac:dyDescent="0.3">
      <c r="B63" s="75"/>
      <c r="C63" s="44"/>
      <c r="D63" s="76"/>
      <c r="E63" s="77"/>
      <c r="F63" s="70"/>
      <c r="G63" s="70"/>
    </row>
    <row r="64" spans="2:7" ht="20.45" customHeight="1" x14ac:dyDescent="0.3">
      <c r="B64" s="71" t="s">
        <v>634</v>
      </c>
      <c r="C64" s="44"/>
      <c r="D64" s="72"/>
      <c r="E64" s="72"/>
      <c r="F64" s="72"/>
      <c r="G64" s="72"/>
    </row>
    <row r="65" spans="2:7" ht="20.45" customHeight="1" x14ac:dyDescent="0.3">
      <c r="B65" s="62" t="s">
        <v>256</v>
      </c>
      <c r="C65" s="44"/>
      <c r="D65" s="73"/>
      <c r="E65" s="74"/>
      <c r="F65" s="72"/>
      <c r="G65" s="72"/>
    </row>
    <row r="66" spans="2:7" ht="20.45" customHeight="1" x14ac:dyDescent="0.3">
      <c r="B66" s="75" t="s">
        <v>314</v>
      </c>
      <c r="C66" s="44"/>
      <c r="D66" s="76"/>
      <c r="E66" s="77"/>
      <c r="F66" s="70"/>
      <c r="G66" s="70"/>
    </row>
    <row r="67" spans="2:7" ht="20.45" customHeight="1" x14ac:dyDescent="0.3">
      <c r="B67" s="75" t="s">
        <v>310</v>
      </c>
      <c r="C67" s="44"/>
      <c r="D67" s="70"/>
      <c r="E67" s="70"/>
      <c r="F67" s="70"/>
      <c r="G67" s="70"/>
    </row>
    <row r="68" spans="2:7" ht="20.45" customHeight="1" x14ac:dyDescent="0.3">
      <c r="B68" s="75" t="s">
        <v>311</v>
      </c>
      <c r="C68" s="44"/>
      <c r="D68" s="70"/>
      <c r="E68" s="70"/>
      <c r="F68" s="70"/>
      <c r="G68" s="70"/>
    </row>
    <row r="69" spans="2:7" ht="20.45" customHeight="1" x14ac:dyDescent="0.3">
      <c r="B69" s="75" t="s">
        <v>312</v>
      </c>
      <c r="C69" s="44"/>
      <c r="D69" s="70"/>
      <c r="E69" s="70"/>
      <c r="F69" s="70"/>
      <c r="G69" s="70"/>
    </row>
    <row r="70" spans="2:7" ht="20.45" customHeight="1" x14ac:dyDescent="0.3">
      <c r="B70" s="75" t="s">
        <v>629</v>
      </c>
      <c r="C70" s="44"/>
      <c r="D70" s="70"/>
      <c r="E70" s="70"/>
      <c r="F70" s="70"/>
      <c r="G70" s="70"/>
    </row>
    <row r="71" spans="2:7" ht="20.45" customHeight="1" x14ac:dyDescent="0.3">
      <c r="B71" s="75" t="s">
        <v>312</v>
      </c>
      <c r="C71" s="44"/>
      <c r="D71" s="70"/>
      <c r="E71" s="70"/>
      <c r="F71" s="70"/>
      <c r="G71" s="70"/>
    </row>
    <row r="72" spans="2:7" ht="20.45" customHeight="1" x14ac:dyDescent="0.3">
      <c r="B72" s="75" t="s">
        <v>629</v>
      </c>
      <c r="C72" s="44"/>
      <c r="D72" s="70"/>
      <c r="E72" s="70"/>
      <c r="F72" s="70"/>
      <c r="G72" s="70"/>
    </row>
    <row r="73" spans="2:7" ht="20.45" customHeight="1" x14ac:dyDescent="0.3"/>
    <row r="74" spans="2:7" ht="20.45" customHeight="1" x14ac:dyDescent="0.3">
      <c r="B74" s="61" t="s">
        <v>633</v>
      </c>
      <c r="C74" s="44"/>
      <c r="D74" s="58"/>
      <c r="E74" s="58"/>
      <c r="F74" s="58"/>
      <c r="G74" s="58"/>
    </row>
    <row r="75" spans="2:7" ht="20.45" customHeight="1" x14ac:dyDescent="0.3">
      <c r="B75" s="62" t="s">
        <v>256</v>
      </c>
      <c r="C75" s="44"/>
      <c r="D75" s="58"/>
      <c r="E75" s="58"/>
      <c r="F75" s="58"/>
      <c r="G75" s="58"/>
    </row>
    <row r="76" spans="2:7" ht="20.45" customHeight="1" x14ac:dyDescent="0.3">
      <c r="B76" s="63" t="s">
        <v>632</v>
      </c>
      <c r="C76" s="44"/>
      <c r="D76" s="58"/>
      <c r="E76" s="58"/>
      <c r="F76" s="58"/>
      <c r="G76" s="58"/>
    </row>
    <row r="77" spans="2:7" ht="20.45" customHeight="1" x14ac:dyDescent="0.3"/>
    <row r="78" spans="2:7" ht="20.45" customHeight="1" x14ac:dyDescent="0.3">
      <c r="B78" s="71" t="s">
        <v>636</v>
      </c>
      <c r="C78" s="44"/>
      <c r="D78" s="72"/>
      <c r="E78" s="72"/>
      <c r="F78" s="72"/>
      <c r="G78" s="72"/>
    </row>
    <row r="79" spans="2:7" ht="20.45" customHeight="1" x14ac:dyDescent="0.3">
      <c r="B79" s="62" t="s">
        <v>256</v>
      </c>
      <c r="C79" s="44"/>
      <c r="D79" s="73"/>
      <c r="E79" s="74"/>
      <c r="F79" s="72"/>
      <c r="G79" s="72"/>
    </row>
    <row r="80" spans="2:7" ht="20.45" customHeight="1" x14ac:dyDescent="0.3">
      <c r="B80" s="75" t="s">
        <v>314</v>
      </c>
      <c r="C80" s="44"/>
      <c r="D80" s="76"/>
      <c r="E80" s="77"/>
      <c r="F80" s="70"/>
      <c r="G80" s="70"/>
    </row>
    <row r="81" spans="2:7" ht="20.45" customHeight="1" x14ac:dyDescent="0.3">
      <c r="B81" s="75" t="s">
        <v>310</v>
      </c>
      <c r="C81" s="44"/>
      <c r="D81" s="70"/>
      <c r="E81" s="70"/>
      <c r="F81" s="70"/>
      <c r="G81" s="70"/>
    </row>
    <row r="82" spans="2:7" ht="20.45" customHeight="1" x14ac:dyDescent="0.3">
      <c r="B82" s="75" t="s">
        <v>311</v>
      </c>
      <c r="C82" s="44"/>
      <c r="D82" s="70"/>
      <c r="E82" s="70"/>
      <c r="F82" s="70"/>
      <c r="G82" s="70"/>
    </row>
    <row r="83" spans="2:7" ht="20.45" customHeight="1" x14ac:dyDescent="0.3">
      <c r="B83" s="75" t="s">
        <v>312</v>
      </c>
      <c r="C83" s="44"/>
      <c r="D83" s="70"/>
      <c r="E83" s="70"/>
      <c r="F83" s="70"/>
      <c r="G83" s="70"/>
    </row>
    <row r="84" spans="2:7" ht="20.45" customHeight="1" x14ac:dyDescent="0.3">
      <c r="B84" s="75" t="s">
        <v>629</v>
      </c>
      <c r="C84" s="44"/>
      <c r="D84" s="70"/>
      <c r="E84" s="70"/>
      <c r="F84" s="70"/>
      <c r="G84" s="70"/>
    </row>
    <row r="85" spans="2:7" ht="20.45" customHeight="1" x14ac:dyDescent="0.3">
      <c r="B85" s="75" t="s">
        <v>312</v>
      </c>
      <c r="C85" s="44"/>
      <c r="D85" s="70"/>
      <c r="E85" s="70"/>
      <c r="F85" s="70"/>
      <c r="G85" s="70"/>
    </row>
    <row r="86" spans="2:7" ht="20.45" customHeight="1" x14ac:dyDescent="0.3">
      <c r="B86" s="75" t="s">
        <v>629</v>
      </c>
      <c r="C86" s="44"/>
      <c r="D86" s="70"/>
      <c r="E86" s="70"/>
      <c r="F86" s="70"/>
      <c r="G86" s="70"/>
    </row>
    <row r="87" spans="2:7" ht="20.45" customHeight="1" x14ac:dyDescent="0.3"/>
    <row r="88" spans="2:7" ht="20.45" customHeight="1" x14ac:dyDescent="0.3">
      <c r="B88" s="71" t="s">
        <v>637</v>
      </c>
      <c r="C88" s="44"/>
      <c r="D88" s="72"/>
      <c r="E88" s="72"/>
      <c r="F88" s="72"/>
      <c r="G88" s="72"/>
    </row>
    <row r="89" spans="2:7" ht="20.45" customHeight="1" x14ac:dyDescent="0.3">
      <c r="B89" s="62" t="s">
        <v>256</v>
      </c>
      <c r="C89" s="44"/>
      <c r="D89" s="73"/>
      <c r="E89" s="74"/>
      <c r="F89" s="72"/>
      <c r="G89" s="72"/>
    </row>
    <row r="90" spans="2:7" ht="20.45" customHeight="1" x14ac:dyDescent="0.3">
      <c r="B90" s="75" t="s">
        <v>638</v>
      </c>
      <c r="C90" s="44"/>
      <c r="D90" s="73"/>
      <c r="E90" s="74"/>
      <c r="F90" s="72"/>
      <c r="G90" s="72"/>
    </row>
    <row r="91" spans="2:7" ht="20.45" customHeight="1" x14ac:dyDescent="0.3">
      <c r="B91" s="75" t="s">
        <v>314</v>
      </c>
      <c r="C91" s="44"/>
      <c r="D91" s="76"/>
      <c r="E91" s="77"/>
      <c r="F91" s="70"/>
      <c r="G91" s="70"/>
    </row>
    <row r="92" spans="2:7" ht="20.45" customHeight="1" x14ac:dyDescent="0.3">
      <c r="B92" s="75" t="s">
        <v>310</v>
      </c>
      <c r="C92" s="44"/>
      <c r="D92" s="70"/>
      <c r="E92" s="70"/>
      <c r="F92" s="70"/>
      <c r="G92" s="70"/>
    </row>
    <row r="93" spans="2:7" ht="20.45" customHeight="1" x14ac:dyDescent="0.3">
      <c r="B93" s="75" t="s">
        <v>311</v>
      </c>
      <c r="C93" s="44"/>
      <c r="D93" s="70"/>
      <c r="E93" s="70"/>
      <c r="F93" s="70"/>
      <c r="G93" s="70"/>
    </row>
    <row r="94" spans="2:7" ht="20.45" customHeight="1" x14ac:dyDescent="0.3">
      <c r="B94" s="75" t="s">
        <v>312</v>
      </c>
      <c r="C94" s="44"/>
      <c r="D94" s="70"/>
      <c r="E94" s="70"/>
      <c r="F94" s="70"/>
      <c r="G94" s="70"/>
    </row>
    <row r="95" spans="2:7" ht="20.45" customHeight="1" x14ac:dyDescent="0.3">
      <c r="B95" s="75" t="s">
        <v>629</v>
      </c>
      <c r="C95" s="44"/>
      <c r="D95" s="70"/>
      <c r="E95" s="70"/>
      <c r="F95" s="70"/>
      <c r="G95" s="70"/>
    </row>
    <row r="96" spans="2:7" ht="20.45" customHeight="1" x14ac:dyDescent="0.3">
      <c r="B96" s="75" t="s">
        <v>312</v>
      </c>
      <c r="C96" s="44"/>
      <c r="D96" s="70"/>
      <c r="E96" s="70"/>
      <c r="F96" s="70"/>
      <c r="G96" s="70"/>
    </row>
    <row r="97" spans="2:7" ht="20.45" customHeight="1" x14ac:dyDescent="0.3">
      <c r="B97" s="75" t="s">
        <v>629</v>
      </c>
      <c r="C97" s="44"/>
      <c r="D97" s="70"/>
      <c r="E97" s="70"/>
      <c r="F97" s="70"/>
      <c r="G97" s="70"/>
    </row>
    <row r="98" spans="2:7" ht="20.45" customHeight="1" x14ac:dyDescent="0.3"/>
    <row r="99" spans="2:7" ht="20.45" customHeight="1" x14ac:dyDescent="0.3">
      <c r="B99" s="71" t="s">
        <v>639</v>
      </c>
      <c r="C99" s="44"/>
      <c r="D99" s="72"/>
      <c r="E99" s="72"/>
      <c r="F99" s="72"/>
      <c r="G99" s="72"/>
    </row>
    <row r="100" spans="2:7" ht="20.45" customHeight="1" x14ac:dyDescent="0.3">
      <c r="B100" s="62" t="s">
        <v>256</v>
      </c>
      <c r="C100" s="44"/>
      <c r="D100" s="73"/>
      <c r="E100" s="74"/>
      <c r="F100" s="72"/>
      <c r="G100" s="72"/>
    </row>
    <row r="101" spans="2:7" ht="20.45" customHeight="1" x14ac:dyDescent="0.3">
      <c r="B101" s="75" t="s">
        <v>314</v>
      </c>
      <c r="C101" s="44"/>
      <c r="D101" s="76"/>
      <c r="E101" s="77"/>
      <c r="F101" s="70"/>
      <c r="G101" s="70"/>
    </row>
    <row r="102" spans="2:7" ht="20.45" customHeight="1" x14ac:dyDescent="0.3">
      <c r="B102" s="75" t="s">
        <v>310</v>
      </c>
      <c r="C102" s="44"/>
      <c r="D102" s="70"/>
      <c r="E102" s="70"/>
      <c r="F102" s="70"/>
      <c r="G102" s="70"/>
    </row>
    <row r="103" spans="2:7" ht="20.45" customHeight="1" x14ac:dyDescent="0.3">
      <c r="B103" s="75" t="s">
        <v>311</v>
      </c>
      <c r="C103" s="44"/>
      <c r="D103" s="70"/>
      <c r="E103" s="70"/>
      <c r="F103" s="70"/>
      <c r="G103" s="70"/>
    </row>
    <row r="104" spans="2:7" ht="20.45" customHeight="1" x14ac:dyDescent="0.3">
      <c r="B104" s="75" t="s">
        <v>312</v>
      </c>
      <c r="C104" s="44"/>
      <c r="D104" s="70"/>
      <c r="E104" s="70"/>
      <c r="F104" s="70"/>
      <c r="G104" s="70"/>
    </row>
    <row r="105" spans="2:7" ht="20.45" customHeight="1" x14ac:dyDescent="0.3">
      <c r="B105" s="75" t="s">
        <v>629</v>
      </c>
      <c r="C105" s="44"/>
      <c r="D105" s="70"/>
      <c r="E105" s="70"/>
      <c r="F105" s="70"/>
      <c r="G105" s="70"/>
    </row>
    <row r="106" spans="2:7" ht="20.45" customHeight="1" x14ac:dyDescent="0.3">
      <c r="B106" s="75" t="s">
        <v>312</v>
      </c>
      <c r="C106" s="44"/>
      <c r="D106" s="70"/>
      <c r="E106" s="70"/>
      <c r="F106" s="70"/>
      <c r="G106" s="70"/>
    </row>
    <row r="107" spans="2:7" ht="20.45" customHeight="1" x14ac:dyDescent="0.3">
      <c r="B107" s="75" t="s">
        <v>629</v>
      </c>
      <c r="C107" s="44"/>
      <c r="D107" s="70"/>
      <c r="E107" s="70"/>
      <c r="F107" s="70"/>
      <c r="G107" s="70"/>
    </row>
    <row r="108" spans="2:7" ht="20.45" customHeight="1" x14ac:dyDescent="0.3">
      <c r="B108" s="69" t="s">
        <v>640</v>
      </c>
    </row>
    <row r="109" spans="2:7" ht="20.45" customHeight="1" x14ac:dyDescent="0.3"/>
    <row r="110" spans="2:7" ht="20.45" customHeight="1" x14ac:dyDescent="0.3">
      <c r="B110" s="71" t="s">
        <v>641</v>
      </c>
      <c r="C110" s="44"/>
      <c r="D110" s="72"/>
      <c r="E110" s="72"/>
      <c r="F110" s="72"/>
      <c r="G110" s="72"/>
    </row>
    <row r="111" spans="2:7" ht="20.45" customHeight="1" x14ac:dyDescent="0.3">
      <c r="B111" s="62" t="s">
        <v>256</v>
      </c>
      <c r="C111" s="44"/>
      <c r="D111" s="58"/>
      <c r="E111" s="58"/>
      <c r="F111" s="58"/>
      <c r="G111" s="58"/>
    </row>
    <row r="112" spans="2:7" ht="20.45" customHeight="1" x14ac:dyDescent="0.3">
      <c r="B112" s="75" t="s">
        <v>642</v>
      </c>
      <c r="C112" s="44"/>
      <c r="D112" s="76"/>
      <c r="E112" s="77"/>
      <c r="F112" s="70"/>
      <c r="G112" s="70"/>
    </row>
    <row r="113" spans="2:7" ht="20.45" customHeight="1" x14ac:dyDescent="0.3"/>
    <row r="114" spans="2:7" ht="20.45" customHeight="1" x14ac:dyDescent="0.3">
      <c r="B114" s="71" t="s">
        <v>645</v>
      </c>
      <c r="C114" s="44"/>
      <c r="D114" s="72"/>
      <c r="E114" s="72"/>
      <c r="F114" s="72"/>
      <c r="G114" s="72"/>
    </row>
    <row r="115" spans="2:7" ht="20.45" customHeight="1" x14ac:dyDescent="0.3">
      <c r="B115" s="62" t="s">
        <v>256</v>
      </c>
      <c r="C115" s="44"/>
      <c r="D115" s="58"/>
      <c r="E115" s="58"/>
      <c r="F115" s="58"/>
      <c r="G115" s="58"/>
    </row>
    <row r="116" spans="2:7" ht="20.45" customHeight="1" x14ac:dyDescent="0.3">
      <c r="B116" s="75" t="s">
        <v>642</v>
      </c>
      <c r="C116" s="44"/>
      <c r="D116" s="76"/>
      <c r="E116" s="77"/>
      <c r="F116" s="70"/>
      <c r="G116" s="70"/>
    </row>
    <row r="117" spans="2:7" ht="20.45" customHeight="1" x14ac:dyDescent="0.3"/>
    <row r="118" spans="2:7" ht="20.45" customHeight="1" x14ac:dyDescent="0.3">
      <c r="B118" s="71" t="s">
        <v>644</v>
      </c>
      <c r="C118" s="44"/>
      <c r="D118" s="72"/>
      <c r="E118" s="72"/>
      <c r="F118" s="72"/>
      <c r="G118" s="72"/>
    </row>
    <row r="119" spans="2:7" ht="20.45" customHeight="1" x14ac:dyDescent="0.3">
      <c r="B119" s="62" t="s">
        <v>256</v>
      </c>
      <c r="C119" s="44"/>
      <c r="D119" s="58"/>
      <c r="E119" s="58"/>
      <c r="F119" s="58"/>
      <c r="G119" s="58"/>
    </row>
    <row r="120" spans="2:7" ht="20.45" customHeight="1" x14ac:dyDescent="0.3">
      <c r="B120" s="75" t="s">
        <v>642</v>
      </c>
      <c r="C120" s="44"/>
      <c r="D120" s="76"/>
      <c r="E120" s="77"/>
      <c r="F120" s="70"/>
      <c r="G120" s="70"/>
    </row>
    <row r="121" spans="2:7" ht="20.45" customHeight="1" x14ac:dyDescent="0.3"/>
    <row r="122" spans="2:7" ht="20.45" customHeight="1" x14ac:dyDescent="0.3">
      <c r="B122" s="71" t="s">
        <v>643</v>
      </c>
      <c r="C122" s="44"/>
      <c r="D122" s="72"/>
      <c r="E122" s="72"/>
      <c r="F122" s="72"/>
      <c r="G122" s="72"/>
    </row>
    <row r="123" spans="2:7" ht="20.45" customHeight="1" x14ac:dyDescent="0.3">
      <c r="B123" s="62" t="s">
        <v>256</v>
      </c>
      <c r="C123" s="44"/>
      <c r="D123" s="58"/>
      <c r="E123" s="58"/>
      <c r="F123" s="58"/>
      <c r="G123" s="58"/>
    </row>
    <row r="124" spans="2:7" ht="20.45" customHeight="1" x14ac:dyDescent="0.3">
      <c r="B124" s="75" t="s">
        <v>642</v>
      </c>
      <c r="C124" s="44"/>
      <c r="D124" s="76"/>
      <c r="E124" s="77"/>
      <c r="F124" s="70"/>
      <c r="G124" s="70"/>
    </row>
    <row r="125" spans="2:7" ht="20.45" customHeight="1" x14ac:dyDescent="0.3"/>
    <row r="126" spans="2:7" ht="20.45" customHeight="1" x14ac:dyDescent="0.3">
      <c r="B126" s="71" t="s">
        <v>646</v>
      </c>
      <c r="C126" s="44"/>
      <c r="D126" s="72"/>
      <c r="E126" s="72"/>
      <c r="F126" s="72"/>
      <c r="G126" s="72"/>
    </row>
    <row r="127" spans="2:7" ht="20.45" customHeight="1" x14ac:dyDescent="0.3">
      <c r="B127" s="62" t="s">
        <v>256</v>
      </c>
      <c r="C127" s="44"/>
      <c r="D127" s="73"/>
      <c r="E127" s="74"/>
      <c r="F127" s="72"/>
      <c r="G127" s="72"/>
    </row>
    <row r="128" spans="2:7" ht="20.45" customHeight="1" x14ac:dyDescent="0.3">
      <c r="B128" s="75" t="s">
        <v>314</v>
      </c>
      <c r="C128" s="44"/>
      <c r="D128" s="76"/>
      <c r="E128" s="77"/>
      <c r="F128" s="70"/>
      <c r="G128" s="70"/>
    </row>
    <row r="129" spans="2:7" ht="20.45" customHeight="1" x14ac:dyDescent="0.3">
      <c r="B129" s="75" t="s">
        <v>310</v>
      </c>
      <c r="C129" s="44"/>
      <c r="D129" s="70"/>
      <c r="E129" s="70"/>
      <c r="F129" s="70"/>
      <c r="G129" s="70"/>
    </row>
    <row r="130" spans="2:7" ht="20.45" customHeight="1" x14ac:dyDescent="0.3">
      <c r="B130" s="75" t="s">
        <v>311</v>
      </c>
      <c r="C130" s="44"/>
      <c r="D130" s="70"/>
      <c r="E130" s="70"/>
      <c r="F130" s="70"/>
      <c r="G130" s="70"/>
    </row>
    <row r="131" spans="2:7" ht="20.45" customHeight="1" x14ac:dyDescent="0.3">
      <c r="B131" s="75" t="s">
        <v>312</v>
      </c>
      <c r="C131" s="44"/>
      <c r="D131" s="70"/>
      <c r="E131" s="70"/>
      <c r="F131" s="70"/>
      <c r="G131" s="70"/>
    </row>
    <row r="132" spans="2:7" ht="20.45" customHeight="1" x14ac:dyDescent="0.3">
      <c r="B132" s="75" t="s">
        <v>629</v>
      </c>
      <c r="C132" s="44"/>
      <c r="D132" s="70"/>
      <c r="E132" s="70"/>
      <c r="F132" s="70"/>
      <c r="G132" s="70"/>
    </row>
    <row r="133" spans="2:7" ht="20.45" customHeight="1" x14ac:dyDescent="0.3">
      <c r="B133" s="75" t="s">
        <v>312</v>
      </c>
      <c r="C133" s="44"/>
      <c r="D133" s="70"/>
      <c r="E133" s="70"/>
      <c r="F133" s="70"/>
      <c r="G133" s="70"/>
    </row>
    <row r="134" spans="2:7" ht="20.45" customHeight="1" x14ac:dyDescent="0.3">
      <c r="B134" s="75" t="s">
        <v>629</v>
      </c>
      <c r="C134" s="44"/>
      <c r="D134" s="70"/>
      <c r="E134" s="70"/>
      <c r="F134" s="70"/>
      <c r="G134" s="70"/>
    </row>
    <row r="135" spans="2:7" ht="20.45" customHeight="1" x14ac:dyDescent="0.3">
      <c r="B135" s="69"/>
    </row>
    <row r="136" spans="2:7" ht="20.45" customHeight="1" x14ac:dyDescent="0.3"/>
    <row r="137" spans="2:7" ht="20.45" customHeight="1" x14ac:dyDescent="0.3"/>
    <row r="138" spans="2:7" ht="20.45" customHeight="1" x14ac:dyDescent="0.3"/>
    <row r="139" spans="2:7" ht="20.45" customHeight="1" x14ac:dyDescent="0.3"/>
    <row r="140" spans="2:7" ht="20.45" customHeight="1" x14ac:dyDescent="0.3"/>
    <row r="141" spans="2:7" ht="20.45" customHeight="1" x14ac:dyDescent="0.3"/>
    <row r="142" spans="2:7" ht="20.45" customHeight="1" x14ac:dyDescent="0.3"/>
    <row r="143" spans="2:7" ht="20.45" customHeight="1" x14ac:dyDescent="0.3"/>
    <row r="144" spans="2:7" ht="20.45" customHeight="1" x14ac:dyDescent="0.3"/>
    <row r="145" ht="20.45" customHeight="1" x14ac:dyDescent="0.3"/>
    <row r="146" ht="20.45" customHeight="1" x14ac:dyDescent="0.3"/>
    <row r="147" ht="20.45" customHeight="1" x14ac:dyDescent="0.3"/>
    <row r="148" ht="20.45" customHeight="1" x14ac:dyDescent="0.3"/>
    <row r="149" ht="20.45" customHeight="1" x14ac:dyDescent="0.3"/>
    <row r="150" ht="20.45" customHeight="1" x14ac:dyDescent="0.3"/>
    <row r="151" ht="20.45" customHeight="1" x14ac:dyDescent="0.3"/>
    <row r="152" ht="20.45" customHeight="1" x14ac:dyDescent="0.3"/>
    <row r="153" ht="20.45" customHeight="1" x14ac:dyDescent="0.3"/>
    <row r="154" ht="20.45" customHeight="1" x14ac:dyDescent="0.3"/>
    <row r="155" ht="20.45" customHeight="1" x14ac:dyDescent="0.3"/>
    <row r="156" ht="20.45" customHeight="1" x14ac:dyDescent="0.3"/>
    <row r="157" ht="20.45" customHeight="1" x14ac:dyDescent="0.3"/>
    <row r="158" ht="20.45" customHeight="1" x14ac:dyDescent="0.3"/>
    <row r="159" ht="20.45" customHeight="1" x14ac:dyDescent="0.3"/>
    <row r="160" ht="20.45" customHeight="1" x14ac:dyDescent="0.3"/>
    <row r="161" ht="20.45" customHeight="1" x14ac:dyDescent="0.3"/>
    <row r="162" ht="20.45" customHeight="1" x14ac:dyDescent="0.3"/>
    <row r="163" ht="20.45" customHeight="1" x14ac:dyDescent="0.3"/>
    <row r="164" ht="20.45" customHeight="1" x14ac:dyDescent="0.3"/>
    <row r="165" ht="20.45" customHeight="1" x14ac:dyDescent="0.3"/>
    <row r="166" ht="20.45" customHeight="1" x14ac:dyDescent="0.3"/>
    <row r="167" ht="20.45" customHeight="1" x14ac:dyDescent="0.3"/>
    <row r="168" ht="20.45" customHeight="1" x14ac:dyDescent="0.3"/>
    <row r="169" ht="20.45" customHeight="1" x14ac:dyDescent="0.3"/>
    <row r="170" ht="20.45" customHeight="1" x14ac:dyDescent="0.3"/>
    <row r="171" ht="20.45" customHeight="1" x14ac:dyDescent="0.3"/>
  </sheetData>
  <mergeCells count="15">
    <mergeCell ref="J20:L20"/>
    <mergeCell ref="B23:D23"/>
    <mergeCell ref="J25:L25"/>
    <mergeCell ref="B8:D8"/>
    <mergeCell ref="F8:H8"/>
    <mergeCell ref="J8:L8"/>
    <mergeCell ref="B10:D10"/>
    <mergeCell ref="F10:H10"/>
    <mergeCell ref="J10:L10"/>
    <mergeCell ref="F2:H2"/>
    <mergeCell ref="F4:H4"/>
    <mergeCell ref="F14:H14"/>
    <mergeCell ref="J15:L15"/>
    <mergeCell ref="B18:D18"/>
    <mergeCell ref="B2:D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K21"/>
  <sheetViews>
    <sheetView showGridLines="0" zoomScale="90" zoomScaleNormal="90" workbookViewId="0">
      <pane ySplit="5" topLeftCell="A6" activePane="bottomLeft" state="frozen"/>
      <selection pane="bottomLeft" activeCell="B4" sqref="B4"/>
    </sheetView>
  </sheetViews>
  <sheetFormatPr defaultRowHeight="15" x14ac:dyDescent="0.25"/>
  <cols>
    <col min="1" max="1" width="3.5703125" customWidth="1"/>
    <col min="2" max="2" width="10.7109375" customWidth="1"/>
    <col min="3" max="3" width="113" customWidth="1"/>
    <col min="4" max="8" width="17.7109375" customWidth="1"/>
    <col min="9" max="14" width="12.7109375" customWidth="1"/>
    <col min="15" max="15" width="12.5703125" bestFit="1" customWidth="1"/>
    <col min="16" max="16" width="9.140625" customWidth="1"/>
    <col min="17" max="17" width="13.28515625" bestFit="1" customWidth="1"/>
    <col min="33" max="33" width="13.85546875" bestFit="1" customWidth="1"/>
    <col min="35" max="35" width="13.85546875" bestFit="1" customWidth="1"/>
    <col min="36" max="36" width="10" bestFit="1" customWidth="1"/>
  </cols>
  <sheetData>
    <row r="2" spans="2:11" ht="38.450000000000003" customHeight="1" x14ac:dyDescent="0.25">
      <c r="B2" s="140" t="s">
        <v>322</v>
      </c>
      <c r="C2" s="140"/>
      <c r="D2" s="140"/>
      <c r="E2" s="140"/>
      <c r="F2" s="140"/>
      <c r="G2" s="140"/>
      <c r="H2" s="140"/>
      <c r="I2" s="31"/>
      <c r="J2" s="31"/>
      <c r="K2" s="31"/>
    </row>
    <row r="3" spans="2:11" ht="35.1" customHeight="1" x14ac:dyDescent="0.25">
      <c r="B3" s="35" t="s">
        <v>250</v>
      </c>
      <c r="C3" s="19"/>
    </row>
    <row r="4" spans="2:11" ht="21.95" customHeight="1" x14ac:dyDescent="0.25">
      <c r="B4" s="26" t="s">
        <v>337</v>
      </c>
      <c r="C4" s="26"/>
      <c r="D4" s="26"/>
      <c r="E4" s="26"/>
      <c r="F4" s="26"/>
      <c r="G4" s="26"/>
    </row>
    <row r="5" spans="2:11" ht="48.75" customHeight="1" x14ac:dyDescent="0.25">
      <c r="B5" s="20" t="s">
        <v>249</v>
      </c>
      <c r="C5" s="22" t="s">
        <v>246</v>
      </c>
      <c r="D5" s="4" t="s">
        <v>108</v>
      </c>
      <c r="E5" s="4" t="s">
        <v>239</v>
      </c>
      <c r="F5" s="4" t="s">
        <v>242</v>
      </c>
      <c r="G5" s="4" t="s">
        <v>240</v>
      </c>
      <c r="H5" s="4" t="s">
        <v>241</v>
      </c>
    </row>
    <row r="6" spans="2:11" ht="409.5" x14ac:dyDescent="0.25">
      <c r="B6" s="7">
        <v>1</v>
      </c>
      <c r="C6" s="28" t="s">
        <v>336</v>
      </c>
      <c r="D6" s="8"/>
      <c r="E6" s="8"/>
      <c r="F6" s="9"/>
      <c r="G6" s="8"/>
      <c r="H6" s="8"/>
    </row>
    <row r="7" spans="2:11" ht="165" customHeight="1" x14ac:dyDescent="0.25">
      <c r="B7" s="7">
        <v>2</v>
      </c>
      <c r="C7" s="28" t="s">
        <v>336</v>
      </c>
      <c r="D7" s="8"/>
      <c r="E7" s="8"/>
      <c r="F7" s="9"/>
      <c r="G7" s="8"/>
      <c r="H7" s="8"/>
    </row>
    <row r="8" spans="2:11" ht="165" customHeight="1" x14ac:dyDescent="0.25">
      <c r="B8" s="7">
        <v>3</v>
      </c>
      <c r="C8" s="28" t="s">
        <v>336</v>
      </c>
      <c r="D8" s="8"/>
      <c r="E8" s="8"/>
      <c r="F8" s="9"/>
      <c r="G8" s="8"/>
      <c r="H8" s="8"/>
    </row>
    <row r="9" spans="2:11" ht="165" customHeight="1" x14ac:dyDescent="0.25">
      <c r="B9" s="7">
        <v>4</v>
      </c>
      <c r="C9" s="28" t="s">
        <v>336</v>
      </c>
      <c r="D9" s="8"/>
      <c r="E9" s="8"/>
      <c r="F9" s="9"/>
      <c r="G9" s="8"/>
      <c r="H9" s="8"/>
    </row>
    <row r="10" spans="2:11" ht="165" customHeight="1" x14ac:dyDescent="0.25">
      <c r="B10" s="7">
        <v>5</v>
      </c>
      <c r="C10" s="28" t="s">
        <v>336</v>
      </c>
      <c r="D10" s="8"/>
      <c r="E10" s="8"/>
      <c r="F10" s="9"/>
      <c r="G10" s="8"/>
      <c r="H10" s="8"/>
    </row>
    <row r="11" spans="2:11" ht="165" customHeight="1" x14ac:dyDescent="0.25">
      <c r="B11" s="7">
        <v>6</v>
      </c>
      <c r="C11" s="28" t="s">
        <v>336</v>
      </c>
      <c r="D11" s="8"/>
      <c r="E11" s="8"/>
      <c r="F11" s="9"/>
      <c r="G11" s="8"/>
      <c r="H11" s="8"/>
    </row>
    <row r="12" spans="2:11" ht="165" customHeight="1" x14ac:dyDescent="0.25">
      <c r="B12" s="7">
        <v>7</v>
      </c>
      <c r="C12" s="28" t="s">
        <v>336</v>
      </c>
      <c r="D12" s="8"/>
      <c r="E12" s="8"/>
      <c r="F12" s="9"/>
      <c r="G12" s="8"/>
      <c r="H12" s="8"/>
    </row>
    <row r="13" spans="2:11" ht="165" customHeight="1" x14ac:dyDescent="0.25">
      <c r="B13" s="7">
        <v>8</v>
      </c>
      <c r="C13" s="28" t="s">
        <v>336</v>
      </c>
      <c r="D13" s="8"/>
      <c r="E13" s="8"/>
      <c r="F13" s="9"/>
      <c r="G13" s="8"/>
      <c r="H13" s="8"/>
    </row>
    <row r="14" spans="2:11" ht="165" customHeight="1" x14ac:dyDescent="0.25">
      <c r="B14" s="7">
        <v>9</v>
      </c>
      <c r="C14" s="28" t="s">
        <v>336</v>
      </c>
      <c r="D14" s="8"/>
      <c r="E14" s="8"/>
      <c r="F14" s="9"/>
      <c r="G14" s="8"/>
      <c r="H14" s="8"/>
    </row>
    <row r="15" spans="2:11" ht="165" customHeight="1" x14ac:dyDescent="0.25">
      <c r="B15" s="7">
        <v>10</v>
      </c>
      <c r="C15" s="28" t="s">
        <v>336</v>
      </c>
      <c r="D15" s="8"/>
      <c r="E15" s="8"/>
      <c r="F15" s="9"/>
      <c r="G15" s="8"/>
      <c r="H15" s="8"/>
    </row>
    <row r="16" spans="2:11" ht="165" customHeight="1" x14ac:dyDescent="0.25">
      <c r="B16" s="7">
        <v>11</v>
      </c>
      <c r="C16" s="28" t="s">
        <v>336</v>
      </c>
      <c r="D16" s="8"/>
      <c r="E16" s="8"/>
      <c r="F16" s="9"/>
      <c r="G16" s="8"/>
      <c r="H16" s="8"/>
    </row>
    <row r="17" spans="2:8" ht="165" customHeight="1" x14ac:dyDescent="0.25">
      <c r="B17" s="7">
        <v>12</v>
      </c>
      <c r="C17" s="28" t="s">
        <v>336</v>
      </c>
      <c r="D17" s="8"/>
      <c r="E17" s="8"/>
      <c r="F17" s="9"/>
      <c r="G17" s="8"/>
      <c r="H17" s="8"/>
    </row>
    <row r="18" spans="2:8" ht="165" customHeight="1" x14ac:dyDescent="0.25">
      <c r="B18" s="7">
        <v>13</v>
      </c>
      <c r="C18" s="28" t="s">
        <v>336</v>
      </c>
      <c r="D18" s="8"/>
      <c r="E18" s="8"/>
      <c r="F18" s="9"/>
      <c r="G18" s="8"/>
      <c r="H18" s="8"/>
    </row>
    <row r="19" spans="2:8" ht="165" customHeight="1" x14ac:dyDescent="0.25">
      <c r="B19" s="7">
        <v>14</v>
      </c>
      <c r="C19" s="28" t="s">
        <v>336</v>
      </c>
      <c r="D19" s="8"/>
      <c r="E19" s="8"/>
      <c r="F19" s="9"/>
      <c r="G19" s="8"/>
      <c r="H19" s="8"/>
    </row>
    <row r="20" spans="2:8" ht="165" customHeight="1" x14ac:dyDescent="0.25">
      <c r="B20" s="7" t="s">
        <v>208</v>
      </c>
      <c r="C20" s="28" t="s">
        <v>336</v>
      </c>
      <c r="D20" s="8"/>
      <c r="E20" s="8"/>
      <c r="F20" s="9"/>
      <c r="G20" s="8"/>
      <c r="H20" s="8"/>
    </row>
    <row r="21" spans="2:8" ht="22.15" customHeight="1" x14ac:dyDescent="0.25">
      <c r="C21" s="32" t="s">
        <v>260</v>
      </c>
      <c r="D21" s="7">
        <f>+COUNTA(D6:D20)</f>
        <v>0</v>
      </c>
      <c r="E21" s="13" t="s">
        <v>107</v>
      </c>
      <c r="F21" s="12">
        <f t="shared" ref="F21:H21" si="0">SUM(F6:F20)</f>
        <v>0</v>
      </c>
      <c r="G21" s="12">
        <f t="shared" si="0"/>
        <v>0</v>
      </c>
      <c r="H21" s="12">
        <f t="shared" si="0"/>
        <v>0</v>
      </c>
    </row>
  </sheetData>
  <sheetProtection formatCells="0" formatColumns="0" formatRows="0" insertColumns="0" insertRows="0" insertHyperlinks="0" deleteColumns="0" deleteRows="0"/>
  <mergeCells count="1">
    <mergeCell ref="B2:H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M22"/>
  <sheetViews>
    <sheetView showGridLines="0" zoomScale="90" zoomScaleNormal="90" workbookViewId="0">
      <pane ySplit="6" topLeftCell="A7" activePane="bottomLeft" state="frozen"/>
      <selection pane="bottomLeft" sqref="A1:A1048576"/>
    </sheetView>
  </sheetViews>
  <sheetFormatPr defaultRowHeight="15" x14ac:dyDescent="0.25"/>
  <cols>
    <col min="1" max="1" width="3.5703125" customWidth="1"/>
    <col min="2" max="2" width="10.7109375" customWidth="1"/>
    <col min="3" max="7" width="17.7109375" customWidth="1"/>
    <col min="8" max="8" width="2.5703125" customWidth="1"/>
    <col min="9" max="13" width="17.7109375" customWidth="1"/>
    <col min="14" max="14" width="9.140625" customWidth="1"/>
    <col min="15" max="15" width="13.28515625" bestFit="1" customWidth="1"/>
    <col min="31" max="31" width="13.85546875" bestFit="1" customWidth="1"/>
    <col min="33" max="33" width="13.85546875" bestFit="1" customWidth="1"/>
    <col min="34" max="34" width="10" bestFit="1" customWidth="1"/>
  </cols>
  <sheetData>
    <row r="2" spans="2:13" ht="42" customHeight="1" x14ac:dyDescent="0.25">
      <c r="B2" s="140" t="s">
        <v>322</v>
      </c>
      <c r="C2" s="140"/>
      <c r="D2" s="140"/>
      <c r="E2" s="140"/>
      <c r="F2" s="140"/>
      <c r="G2" s="140"/>
      <c r="H2" s="140"/>
      <c r="I2" s="140"/>
      <c r="J2" s="140"/>
      <c r="K2" s="140"/>
      <c r="L2" s="140"/>
      <c r="M2" s="140"/>
    </row>
    <row r="3" spans="2:13" ht="35.1" customHeight="1" x14ac:dyDescent="0.25">
      <c r="B3" s="35" t="s">
        <v>250</v>
      </c>
      <c r="C3" s="19"/>
    </row>
    <row r="4" spans="2:13" ht="21.95" customHeight="1" x14ac:dyDescent="0.25">
      <c r="B4" s="26" t="s">
        <v>338</v>
      </c>
      <c r="C4" s="26"/>
      <c r="D4" s="26"/>
      <c r="E4" s="26"/>
      <c r="F4" s="26"/>
    </row>
    <row r="5" spans="2:13" ht="21.95" customHeight="1" x14ac:dyDescent="0.25">
      <c r="B5" s="79"/>
      <c r="C5" s="163" t="s">
        <v>340</v>
      </c>
      <c r="D5" s="163"/>
      <c r="E5" s="163"/>
      <c r="F5" s="163"/>
      <c r="G5" s="163"/>
      <c r="I5" s="163" t="s">
        <v>341</v>
      </c>
      <c r="J5" s="163"/>
      <c r="K5" s="163"/>
      <c r="L5" s="163"/>
      <c r="M5" s="163"/>
    </row>
    <row r="6" spans="2:13" ht="37.9" customHeight="1" x14ac:dyDescent="0.25">
      <c r="B6" s="36" t="s">
        <v>249</v>
      </c>
      <c r="C6" s="4" t="s">
        <v>108</v>
      </c>
      <c r="D6" s="4" t="s">
        <v>239</v>
      </c>
      <c r="E6" s="4" t="s">
        <v>242</v>
      </c>
      <c r="F6" s="4" t="s">
        <v>240</v>
      </c>
      <c r="G6" s="4" t="s">
        <v>241</v>
      </c>
      <c r="I6" s="37" t="s">
        <v>108</v>
      </c>
      <c r="J6" s="4" t="s">
        <v>239</v>
      </c>
      <c r="K6" s="4" t="s">
        <v>339</v>
      </c>
      <c r="L6" s="4" t="s">
        <v>240</v>
      </c>
      <c r="M6" s="4" t="s">
        <v>241</v>
      </c>
    </row>
    <row r="7" spans="2:13" ht="21.95" customHeight="1" x14ac:dyDescent="0.25">
      <c r="B7" s="7">
        <v>1</v>
      </c>
      <c r="C7" s="8"/>
      <c r="D7" s="8"/>
      <c r="E7" s="9"/>
      <c r="F7" s="8"/>
      <c r="G7" s="8"/>
      <c r="I7" s="85"/>
      <c r="J7" s="8"/>
      <c r="K7" s="9"/>
      <c r="L7" s="8"/>
      <c r="M7" s="8"/>
    </row>
    <row r="8" spans="2:13" ht="21.95" customHeight="1" x14ac:dyDescent="0.25">
      <c r="B8" s="7">
        <v>2</v>
      </c>
      <c r="C8" s="8"/>
      <c r="D8" s="8"/>
      <c r="E8" s="9"/>
      <c r="F8" s="8"/>
      <c r="G8" s="8"/>
      <c r="I8" s="85"/>
      <c r="J8" s="8"/>
      <c r="K8" s="9"/>
      <c r="L8" s="8"/>
      <c r="M8" s="8"/>
    </row>
    <row r="9" spans="2:13" ht="21.95" customHeight="1" x14ac:dyDescent="0.25">
      <c r="B9" s="7">
        <v>3</v>
      </c>
      <c r="C9" s="8"/>
      <c r="D9" s="8"/>
      <c r="E9" s="9"/>
      <c r="F9" s="8"/>
      <c r="G9" s="8"/>
      <c r="I9" s="85"/>
      <c r="J9" s="8"/>
      <c r="K9" s="9"/>
      <c r="L9" s="8"/>
      <c r="M9" s="8"/>
    </row>
    <row r="10" spans="2:13" ht="21.95" customHeight="1" x14ac:dyDescent="0.25">
      <c r="B10" s="7">
        <v>4</v>
      </c>
      <c r="C10" s="8"/>
      <c r="D10" s="8"/>
      <c r="E10" s="9"/>
      <c r="F10" s="8"/>
      <c r="G10" s="8"/>
      <c r="I10" s="85"/>
      <c r="J10" s="8"/>
      <c r="K10" s="9"/>
      <c r="L10" s="8"/>
      <c r="M10" s="8"/>
    </row>
    <row r="11" spans="2:13" ht="21.95" customHeight="1" x14ac:dyDescent="0.25">
      <c r="B11" s="7">
        <v>5</v>
      </c>
      <c r="C11" s="8"/>
      <c r="D11" s="8"/>
      <c r="E11" s="9"/>
      <c r="F11" s="8"/>
      <c r="G11" s="8"/>
      <c r="I11" s="85"/>
      <c r="J11" s="8"/>
      <c r="K11" s="9"/>
      <c r="L11" s="8"/>
      <c r="M11" s="8"/>
    </row>
    <row r="12" spans="2:13" ht="21.95" customHeight="1" x14ac:dyDescent="0.25">
      <c r="B12" s="7">
        <v>6</v>
      </c>
      <c r="C12" s="8"/>
      <c r="D12" s="8"/>
      <c r="E12" s="9"/>
      <c r="F12" s="8"/>
      <c r="G12" s="8"/>
      <c r="I12" s="85"/>
      <c r="J12" s="8"/>
      <c r="K12" s="9"/>
      <c r="L12" s="8"/>
      <c r="M12" s="8"/>
    </row>
    <row r="13" spans="2:13" ht="21.95" customHeight="1" x14ac:dyDescent="0.25">
      <c r="B13" s="7">
        <v>7</v>
      </c>
      <c r="C13" s="8"/>
      <c r="D13" s="8"/>
      <c r="E13" s="9"/>
      <c r="F13" s="8"/>
      <c r="G13" s="8"/>
      <c r="I13" s="85"/>
      <c r="J13" s="8"/>
      <c r="K13" s="9"/>
      <c r="L13" s="8"/>
      <c r="M13" s="8"/>
    </row>
    <row r="14" spans="2:13" ht="21.95" customHeight="1" x14ac:dyDescent="0.25">
      <c r="B14" s="7">
        <v>8</v>
      </c>
      <c r="C14" s="8"/>
      <c r="D14" s="8"/>
      <c r="E14" s="9"/>
      <c r="F14" s="8"/>
      <c r="G14" s="8"/>
      <c r="I14" s="85"/>
      <c r="J14" s="8"/>
      <c r="K14" s="9"/>
      <c r="L14" s="8"/>
      <c r="M14" s="8"/>
    </row>
    <row r="15" spans="2:13" ht="21.95" customHeight="1" x14ac:dyDescent="0.25">
      <c r="B15" s="7">
        <v>9</v>
      </c>
      <c r="C15" s="8"/>
      <c r="D15" s="8"/>
      <c r="E15" s="9"/>
      <c r="F15" s="8"/>
      <c r="G15" s="8"/>
      <c r="I15" s="85"/>
      <c r="J15" s="8"/>
      <c r="K15" s="9"/>
      <c r="L15" s="8"/>
      <c r="M15" s="8"/>
    </row>
    <row r="16" spans="2:13" ht="21.95" customHeight="1" x14ac:dyDescent="0.25">
      <c r="B16" s="7">
        <v>10</v>
      </c>
      <c r="C16" s="8"/>
      <c r="D16" s="8"/>
      <c r="E16" s="9"/>
      <c r="F16" s="8"/>
      <c r="G16" s="8"/>
      <c r="I16" s="85"/>
      <c r="J16" s="8"/>
      <c r="K16" s="9"/>
      <c r="L16" s="8"/>
      <c r="M16" s="8"/>
    </row>
    <row r="17" spans="2:13" ht="21.95" customHeight="1" x14ac:dyDescent="0.25">
      <c r="B17" s="7">
        <v>11</v>
      </c>
      <c r="C17" s="8"/>
      <c r="D17" s="8"/>
      <c r="E17" s="9"/>
      <c r="F17" s="8"/>
      <c r="G17" s="8"/>
      <c r="I17" s="85"/>
      <c r="J17" s="8"/>
      <c r="K17" s="9"/>
      <c r="L17" s="8"/>
      <c r="M17" s="8"/>
    </row>
    <row r="18" spans="2:13" ht="21.95" customHeight="1" x14ac:dyDescent="0.25">
      <c r="B18" s="7">
        <v>12</v>
      </c>
      <c r="C18" s="8"/>
      <c r="D18" s="8"/>
      <c r="E18" s="9"/>
      <c r="F18" s="8"/>
      <c r="G18" s="8"/>
      <c r="I18" s="85"/>
      <c r="J18" s="8"/>
      <c r="K18" s="9"/>
      <c r="L18" s="8"/>
      <c r="M18" s="8"/>
    </row>
    <row r="19" spans="2:13" ht="21.95" customHeight="1" x14ac:dyDescent="0.25">
      <c r="B19" s="7">
        <v>13</v>
      </c>
      <c r="C19" s="8"/>
      <c r="D19" s="8"/>
      <c r="E19" s="9"/>
      <c r="F19" s="8"/>
      <c r="G19" s="8"/>
      <c r="I19" s="85"/>
      <c r="J19" s="8"/>
      <c r="K19" s="9"/>
      <c r="L19" s="8"/>
      <c r="M19" s="8"/>
    </row>
    <row r="20" spans="2:13" ht="21.95" customHeight="1" x14ac:dyDescent="0.25">
      <c r="B20" s="7">
        <v>14</v>
      </c>
      <c r="C20" s="8"/>
      <c r="D20" s="8"/>
      <c r="E20" s="9"/>
      <c r="F20" s="8"/>
      <c r="G20" s="8"/>
      <c r="I20" s="85"/>
      <c r="J20" s="8"/>
      <c r="K20" s="9"/>
      <c r="L20" s="8"/>
      <c r="M20" s="8"/>
    </row>
    <row r="21" spans="2:13" ht="21.95" customHeight="1" x14ac:dyDescent="0.25">
      <c r="B21" s="7" t="s">
        <v>208</v>
      </c>
      <c r="C21" s="8"/>
      <c r="D21" s="8"/>
      <c r="E21" s="9"/>
      <c r="F21" s="8"/>
      <c r="G21" s="8"/>
      <c r="I21" s="85"/>
      <c r="J21" s="8"/>
      <c r="K21" s="9"/>
      <c r="L21" s="8"/>
      <c r="M21" s="8"/>
    </row>
    <row r="22" spans="2:13" ht="33.75" x14ac:dyDescent="0.25">
      <c r="B22" s="32" t="s">
        <v>260</v>
      </c>
      <c r="C22" s="7">
        <f>+COUNTA(C10:C21)</f>
        <v>0</v>
      </c>
      <c r="D22" s="33" t="s">
        <v>107</v>
      </c>
      <c r="E22" s="12">
        <f t="shared" ref="E22" si="0">SUM(E7:E21)</f>
        <v>0</v>
      </c>
      <c r="F22" s="12">
        <f t="shared" ref="F22:G22" si="1">SUM(F7:F21)</f>
        <v>0</v>
      </c>
      <c r="G22" s="12">
        <f t="shared" si="1"/>
        <v>0</v>
      </c>
      <c r="I22" s="86">
        <f>+COUNTA(I10:I21)</f>
        <v>0</v>
      </c>
      <c r="J22" s="84" t="s">
        <v>107</v>
      </c>
      <c r="K22" s="12">
        <f t="shared" ref="K22" si="2">SUM(K7:K21)</f>
        <v>0</v>
      </c>
      <c r="L22" s="12">
        <f t="shared" ref="L22:M22" si="3">SUM(L7:L21)</f>
        <v>0</v>
      </c>
      <c r="M22" s="12">
        <f t="shared" si="3"/>
        <v>0</v>
      </c>
    </row>
  </sheetData>
  <sheetProtection formatCells="0" formatColumns="0" formatRows="0" insertColumns="0" insertRows="0" insertHyperlinks="0" deleteColumns="0" deleteRows="0"/>
  <mergeCells count="3">
    <mergeCell ref="C5:G5"/>
    <mergeCell ref="I5:M5"/>
    <mergeCell ref="B2:M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F102"/>
  <sheetViews>
    <sheetView showGridLines="0" zoomScale="90" zoomScaleNormal="90" workbookViewId="0">
      <pane ySplit="5" topLeftCell="A6" activePane="bottomLeft" state="frozen"/>
      <selection pane="bottomLeft" activeCell="B41" sqref="B41"/>
    </sheetView>
  </sheetViews>
  <sheetFormatPr defaultColWidth="9.28515625" defaultRowHeight="15" x14ac:dyDescent="0.25"/>
  <cols>
    <col min="1" max="1" width="3.5703125" customWidth="1"/>
    <col min="2" max="2" width="30.7109375" style="95" customWidth="1"/>
    <col min="3" max="3" width="70.7109375" style="95" customWidth="1"/>
    <col min="4" max="5" width="13.7109375" style="95" customWidth="1"/>
    <col min="6" max="16384" width="9.28515625" style="95"/>
  </cols>
  <sheetData>
    <row r="1" spans="1:32" customFormat="1" x14ac:dyDescent="0.25"/>
    <row r="2" spans="1:32" customFormat="1" ht="54.6" customHeight="1" x14ac:dyDescent="0.25">
      <c r="B2" s="140" t="s">
        <v>322</v>
      </c>
      <c r="C2" s="140"/>
      <c r="D2" s="140"/>
      <c r="E2" s="140"/>
      <c r="F2" s="30"/>
      <c r="G2" s="30"/>
      <c r="H2" s="30"/>
      <c r="I2" s="30"/>
      <c r="J2" s="30"/>
      <c r="K2" s="30"/>
      <c r="L2" s="30"/>
      <c r="M2" s="30"/>
    </row>
    <row r="3" spans="1:32" customFormat="1" ht="35.1" customHeight="1" x14ac:dyDescent="0.25">
      <c r="B3" s="35" t="s">
        <v>250</v>
      </c>
      <c r="C3" s="19"/>
    </row>
    <row r="4" spans="1:32" customFormat="1" ht="21.95" customHeight="1" x14ac:dyDescent="0.25">
      <c r="B4" s="26" t="s">
        <v>623</v>
      </c>
      <c r="C4" s="26"/>
      <c r="D4" s="26"/>
      <c r="E4" s="26"/>
      <c r="F4" s="26"/>
    </row>
    <row r="5" spans="1:32" s="90" customFormat="1" ht="33.75" x14ac:dyDescent="0.25">
      <c r="A5"/>
      <c r="B5" s="104" t="s">
        <v>342</v>
      </c>
      <c r="C5" s="104" t="s">
        <v>343</v>
      </c>
      <c r="D5" s="107" t="s">
        <v>344</v>
      </c>
      <c r="E5" s="109" t="s">
        <v>345</v>
      </c>
      <c r="F5" s="88"/>
      <c r="G5" s="89"/>
      <c r="H5" s="89"/>
      <c r="I5" s="89"/>
      <c r="J5" s="89"/>
      <c r="K5" s="89"/>
      <c r="L5" s="89"/>
      <c r="M5" s="89"/>
      <c r="N5" s="89"/>
      <c r="O5" s="89"/>
      <c r="P5" s="89"/>
      <c r="Q5" s="89"/>
      <c r="R5" s="89"/>
      <c r="S5" s="89"/>
      <c r="T5" s="89"/>
      <c r="U5" s="89"/>
      <c r="V5" s="89"/>
      <c r="W5" s="89"/>
      <c r="X5" s="89"/>
      <c r="Y5" s="89"/>
      <c r="Z5" s="89"/>
      <c r="AA5" s="89"/>
      <c r="AB5" s="89"/>
      <c r="AC5" s="89"/>
      <c r="AD5" s="89"/>
      <c r="AE5" s="89"/>
      <c r="AF5" s="87"/>
    </row>
    <row r="6" spans="1:32" ht="22.15" customHeight="1" x14ac:dyDescent="0.25">
      <c r="B6" s="105" t="s">
        <v>378</v>
      </c>
      <c r="C6" s="106" t="s">
        <v>379</v>
      </c>
      <c r="D6" s="108" t="s">
        <v>380</v>
      </c>
      <c r="E6" s="110"/>
      <c r="F6" s="93"/>
      <c r="G6" s="94"/>
      <c r="H6" s="94"/>
      <c r="I6" s="94"/>
      <c r="J6" s="94"/>
      <c r="K6" s="94"/>
      <c r="L6" s="94"/>
      <c r="M6" s="94"/>
      <c r="N6" s="94"/>
      <c r="O6" s="94"/>
      <c r="P6" s="94"/>
      <c r="Q6" s="94"/>
      <c r="R6" s="94"/>
      <c r="S6" s="94"/>
      <c r="T6" s="94"/>
      <c r="U6" s="94"/>
      <c r="V6" s="94"/>
      <c r="W6" s="94"/>
      <c r="X6" s="94"/>
      <c r="Y6" s="94"/>
      <c r="Z6" s="94"/>
      <c r="AA6" s="94"/>
      <c r="AB6" s="94"/>
      <c r="AC6" s="94"/>
      <c r="AD6" s="94"/>
      <c r="AE6" s="94"/>
      <c r="AF6" s="91"/>
    </row>
    <row r="7" spans="1:32" ht="22.15" customHeight="1" x14ac:dyDescent="0.25">
      <c r="B7" s="105" t="s">
        <v>381</v>
      </c>
      <c r="C7" s="106" t="s">
        <v>382</v>
      </c>
      <c r="D7" s="108" t="s">
        <v>383</v>
      </c>
      <c r="E7" s="110"/>
      <c r="F7" s="93"/>
      <c r="G7" s="94"/>
      <c r="H7" s="94"/>
      <c r="I7" s="94"/>
      <c r="J7" s="94"/>
      <c r="K7" s="94"/>
      <c r="L7" s="94"/>
      <c r="M7" s="94"/>
      <c r="N7" s="94"/>
      <c r="O7" s="94"/>
      <c r="P7" s="94"/>
      <c r="Q7" s="94"/>
      <c r="R7" s="94"/>
      <c r="S7" s="94"/>
      <c r="T7" s="94"/>
      <c r="U7" s="94"/>
      <c r="V7" s="94"/>
      <c r="W7" s="94"/>
      <c r="X7" s="94"/>
      <c r="Y7" s="94"/>
      <c r="Z7" s="94"/>
      <c r="AA7" s="94"/>
      <c r="AB7" s="94"/>
      <c r="AC7" s="94"/>
      <c r="AD7" s="94"/>
      <c r="AE7" s="94"/>
      <c r="AF7" s="91"/>
    </row>
    <row r="8" spans="1:32" ht="22.15" customHeight="1" x14ac:dyDescent="0.25">
      <c r="B8" s="105" t="s">
        <v>384</v>
      </c>
      <c r="C8" s="164" t="s">
        <v>385</v>
      </c>
      <c r="D8" s="108" t="s">
        <v>386</v>
      </c>
      <c r="E8" s="110"/>
      <c r="F8" s="93"/>
      <c r="G8" s="94"/>
      <c r="H8" s="94"/>
      <c r="I8" s="94"/>
      <c r="J8" s="94"/>
      <c r="K8" s="94"/>
      <c r="L8" s="94"/>
      <c r="M8" s="94"/>
      <c r="N8" s="94"/>
      <c r="O8" s="94"/>
      <c r="P8" s="94"/>
      <c r="Q8" s="94"/>
      <c r="R8" s="94"/>
      <c r="S8" s="94"/>
      <c r="T8" s="94"/>
      <c r="U8" s="94"/>
      <c r="V8" s="94"/>
      <c r="W8" s="94"/>
      <c r="X8" s="94"/>
      <c r="Y8" s="94"/>
      <c r="Z8" s="94"/>
      <c r="AA8" s="94"/>
      <c r="AB8" s="94"/>
      <c r="AC8" s="94"/>
      <c r="AD8" s="94"/>
      <c r="AE8" s="94"/>
      <c r="AF8" s="91"/>
    </row>
    <row r="9" spans="1:32" ht="22.15" customHeight="1" x14ac:dyDescent="0.25">
      <c r="B9" s="105" t="s">
        <v>387</v>
      </c>
      <c r="C9" s="164"/>
      <c r="D9" s="108" t="s">
        <v>386</v>
      </c>
      <c r="E9" s="110"/>
      <c r="F9" s="93"/>
      <c r="G9" s="94"/>
      <c r="H9" s="94"/>
      <c r="I9" s="94"/>
      <c r="J9" s="94"/>
      <c r="K9" s="94"/>
      <c r="L9" s="94"/>
      <c r="M9" s="94"/>
      <c r="N9" s="94"/>
      <c r="O9" s="94"/>
      <c r="P9" s="94"/>
      <c r="Q9" s="94"/>
      <c r="R9" s="94"/>
      <c r="S9" s="94"/>
      <c r="T9" s="94"/>
      <c r="U9" s="94"/>
      <c r="V9" s="94"/>
      <c r="W9" s="94"/>
      <c r="X9" s="94"/>
      <c r="Y9" s="94"/>
      <c r="Z9" s="94"/>
      <c r="AA9" s="94"/>
      <c r="AB9" s="94"/>
      <c r="AC9" s="94"/>
      <c r="AD9" s="94"/>
      <c r="AE9" s="94"/>
      <c r="AF9" s="91"/>
    </row>
    <row r="10" spans="1:32" ht="22.15" customHeight="1" x14ac:dyDescent="0.25">
      <c r="B10" s="105" t="s">
        <v>388</v>
      </c>
      <c r="C10" s="164"/>
      <c r="D10" s="108" t="s">
        <v>386</v>
      </c>
      <c r="E10" s="110"/>
      <c r="F10" s="93"/>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1"/>
    </row>
    <row r="11" spans="1:32" ht="22.15" customHeight="1" x14ac:dyDescent="0.25">
      <c r="B11" s="105" t="s">
        <v>389</v>
      </c>
      <c r="C11" s="164" t="s">
        <v>390</v>
      </c>
      <c r="D11" s="108" t="s">
        <v>391</v>
      </c>
      <c r="E11" s="110"/>
      <c r="F11" s="93"/>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1"/>
    </row>
    <row r="12" spans="1:32" ht="22.15" customHeight="1" x14ac:dyDescent="0.25">
      <c r="B12" s="105" t="s">
        <v>392</v>
      </c>
      <c r="C12" s="164" t="s">
        <v>393</v>
      </c>
      <c r="D12" s="108" t="s">
        <v>380</v>
      </c>
      <c r="E12" s="110"/>
      <c r="F12" s="93"/>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1"/>
    </row>
    <row r="13" spans="1:32" ht="22.15" customHeight="1" x14ac:dyDescent="0.25">
      <c r="B13" s="105" t="s">
        <v>394</v>
      </c>
      <c r="C13" s="164" t="s">
        <v>395</v>
      </c>
      <c r="D13" s="108" t="s">
        <v>380</v>
      </c>
      <c r="E13" s="110"/>
      <c r="F13" s="93"/>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1"/>
    </row>
    <row r="14" spans="1:32" ht="22.15" customHeight="1" x14ac:dyDescent="0.25">
      <c r="B14" s="105" t="s">
        <v>396</v>
      </c>
      <c r="C14" s="164" t="s">
        <v>397</v>
      </c>
      <c r="D14" s="108" t="s">
        <v>380</v>
      </c>
      <c r="E14" s="110"/>
      <c r="F14" s="93"/>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1"/>
    </row>
    <row r="15" spans="1:32" ht="22.15" customHeight="1" x14ac:dyDescent="0.25">
      <c r="B15" s="105" t="s">
        <v>398</v>
      </c>
      <c r="C15" s="164" t="s">
        <v>399</v>
      </c>
      <c r="D15" s="108" t="s">
        <v>400</v>
      </c>
      <c r="E15" s="110"/>
      <c r="F15" s="93"/>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1"/>
    </row>
    <row r="16" spans="1:32" ht="22.15" customHeight="1" x14ac:dyDescent="0.25">
      <c r="B16" s="105" t="s">
        <v>401</v>
      </c>
      <c r="C16" s="164" t="s">
        <v>402</v>
      </c>
      <c r="D16" s="108" t="s">
        <v>400</v>
      </c>
      <c r="E16" s="110"/>
      <c r="F16" s="93"/>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1"/>
    </row>
    <row r="17" spans="2:32" ht="22.15" customHeight="1" x14ac:dyDescent="0.25">
      <c r="B17" s="105" t="s">
        <v>403</v>
      </c>
      <c r="C17" s="106" t="s">
        <v>404</v>
      </c>
      <c r="D17" s="108" t="s">
        <v>400</v>
      </c>
      <c r="E17" s="110"/>
      <c r="F17" s="93"/>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1"/>
    </row>
    <row r="18" spans="2:32" ht="22.15" customHeight="1" x14ac:dyDescent="0.25">
      <c r="B18" s="105" t="s">
        <v>405</v>
      </c>
      <c r="C18" s="106" t="s">
        <v>406</v>
      </c>
      <c r="D18" s="108" t="s">
        <v>377</v>
      </c>
      <c r="E18" s="110"/>
      <c r="F18" s="93"/>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1"/>
    </row>
    <row r="19" spans="2:32" ht="22.15" customHeight="1" x14ac:dyDescent="0.25">
      <c r="B19" s="105" t="s">
        <v>407</v>
      </c>
      <c r="C19" s="106" t="s">
        <v>408</v>
      </c>
      <c r="D19" s="108" t="s">
        <v>380</v>
      </c>
      <c r="E19" s="110"/>
      <c r="F19" s="93"/>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1"/>
    </row>
    <row r="20" spans="2:32" ht="22.15" customHeight="1" x14ac:dyDescent="0.25">
      <c r="B20" s="105" t="s">
        <v>409</v>
      </c>
      <c r="C20" s="106" t="s">
        <v>410</v>
      </c>
      <c r="D20" s="108" t="s">
        <v>411</v>
      </c>
      <c r="E20" s="110"/>
      <c r="F20" s="93"/>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1"/>
    </row>
    <row r="21" spans="2:32" ht="22.15" customHeight="1" x14ac:dyDescent="0.25">
      <c r="B21" s="105" t="s">
        <v>412</v>
      </c>
      <c r="C21" s="106"/>
      <c r="D21" s="108" t="s">
        <v>411</v>
      </c>
      <c r="E21" s="110"/>
      <c r="F21" s="93"/>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1"/>
    </row>
    <row r="22" spans="2:32" ht="22.15" customHeight="1" x14ac:dyDescent="0.25">
      <c r="B22" s="105" t="s">
        <v>413</v>
      </c>
      <c r="C22" s="106"/>
      <c r="D22" s="108" t="s">
        <v>411</v>
      </c>
      <c r="E22" s="110"/>
      <c r="F22" s="93"/>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1"/>
    </row>
    <row r="23" spans="2:32" ht="22.15" customHeight="1" x14ac:dyDescent="0.25">
      <c r="B23" s="105" t="s">
        <v>414</v>
      </c>
      <c r="C23" s="106"/>
      <c r="D23" s="108" t="s">
        <v>411</v>
      </c>
      <c r="E23" s="110"/>
      <c r="F23" s="93"/>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1"/>
    </row>
    <row r="24" spans="2:32" ht="22.15" customHeight="1" x14ac:dyDescent="0.25">
      <c r="B24" s="105" t="s">
        <v>415</v>
      </c>
      <c r="C24" s="106"/>
      <c r="D24" s="108" t="s">
        <v>411</v>
      </c>
      <c r="E24" s="110"/>
      <c r="F24" s="93"/>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1"/>
    </row>
    <row r="25" spans="2:32" ht="22.15" customHeight="1" x14ac:dyDescent="0.25">
      <c r="B25" s="105" t="s">
        <v>416</v>
      </c>
      <c r="C25" s="106"/>
      <c r="D25" s="108" t="s">
        <v>411</v>
      </c>
      <c r="E25" s="110"/>
      <c r="F25" s="93"/>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1"/>
    </row>
    <row r="26" spans="2:32" ht="22.15" customHeight="1" x14ac:dyDescent="0.25">
      <c r="B26" s="105" t="s">
        <v>417</v>
      </c>
      <c r="C26" s="106" t="s">
        <v>418</v>
      </c>
      <c r="D26" s="108" t="s">
        <v>419</v>
      </c>
      <c r="E26" s="110"/>
      <c r="F26" s="93"/>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1"/>
    </row>
    <row r="27" spans="2:32" ht="22.15" customHeight="1" x14ac:dyDescent="0.25">
      <c r="B27" s="105" t="s">
        <v>420</v>
      </c>
      <c r="C27" s="106" t="s">
        <v>421</v>
      </c>
      <c r="D27" s="108" t="s">
        <v>422</v>
      </c>
      <c r="E27" s="110"/>
      <c r="F27" s="93"/>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1"/>
    </row>
    <row r="28" spans="2:32" ht="22.15" customHeight="1" x14ac:dyDescent="0.25">
      <c r="B28" s="105" t="s">
        <v>423</v>
      </c>
      <c r="C28" s="106" t="s">
        <v>424</v>
      </c>
      <c r="D28" s="108" t="s">
        <v>425</v>
      </c>
      <c r="E28" s="110"/>
      <c r="F28" s="93"/>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1"/>
    </row>
    <row r="29" spans="2:32" ht="22.15" customHeight="1" x14ac:dyDescent="0.25">
      <c r="B29" s="105" t="s">
        <v>426</v>
      </c>
      <c r="C29" s="106" t="s">
        <v>427</v>
      </c>
      <c r="D29" s="108" t="s">
        <v>428</v>
      </c>
      <c r="E29" s="110"/>
      <c r="F29" s="93"/>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1"/>
    </row>
    <row r="30" spans="2:32" ht="22.15" customHeight="1" x14ac:dyDescent="0.25">
      <c r="B30" s="105" t="s">
        <v>429</v>
      </c>
      <c r="C30" s="106"/>
      <c r="D30" s="108" t="s">
        <v>428</v>
      </c>
      <c r="E30" s="110"/>
      <c r="F30" s="93"/>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1"/>
    </row>
    <row r="31" spans="2:32" ht="22.15" customHeight="1" x14ac:dyDescent="0.25">
      <c r="B31" s="105" t="s">
        <v>430</v>
      </c>
      <c r="C31" s="106"/>
      <c r="D31" s="108" t="s">
        <v>428</v>
      </c>
      <c r="E31" s="110"/>
      <c r="F31" s="93"/>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1"/>
    </row>
    <row r="32" spans="2:32" ht="22.15" customHeight="1" x14ac:dyDescent="0.25">
      <c r="B32" s="105" t="s">
        <v>431</v>
      </c>
      <c r="C32" s="106" t="s">
        <v>432</v>
      </c>
      <c r="D32" s="108" t="s">
        <v>433</v>
      </c>
      <c r="E32" s="110"/>
      <c r="F32" s="93"/>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1"/>
    </row>
    <row r="33" spans="2:32" ht="22.15" customHeight="1" x14ac:dyDescent="0.25">
      <c r="B33" s="105" t="s">
        <v>434</v>
      </c>
      <c r="C33" s="106" t="s">
        <v>406</v>
      </c>
      <c r="D33" s="108" t="s">
        <v>377</v>
      </c>
      <c r="E33" s="110"/>
      <c r="F33" s="93"/>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1"/>
    </row>
    <row r="34" spans="2:32" ht="22.15" customHeight="1" x14ac:dyDescent="0.25">
      <c r="B34" s="105" t="s">
        <v>435</v>
      </c>
      <c r="C34" s="106" t="s">
        <v>436</v>
      </c>
      <c r="D34" s="108" t="s">
        <v>437</v>
      </c>
      <c r="E34" s="110"/>
      <c r="F34" s="93"/>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1"/>
    </row>
    <row r="35" spans="2:32" ht="22.15" customHeight="1" x14ac:dyDescent="0.25">
      <c r="B35" s="105" t="s">
        <v>438</v>
      </c>
      <c r="C35" s="106" t="s">
        <v>439</v>
      </c>
      <c r="D35" s="108" t="s">
        <v>354</v>
      </c>
      <c r="E35" s="110"/>
      <c r="F35" s="93"/>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1"/>
    </row>
    <row r="36" spans="2:32" ht="22.15" customHeight="1" x14ac:dyDescent="0.25">
      <c r="B36" s="105" t="s">
        <v>440</v>
      </c>
      <c r="C36" s="106" t="s">
        <v>441</v>
      </c>
      <c r="D36" s="108" t="s">
        <v>442</v>
      </c>
      <c r="E36" s="110"/>
      <c r="F36" s="93"/>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1"/>
    </row>
    <row r="37" spans="2:32" ht="22.15" customHeight="1" x14ac:dyDescent="0.25">
      <c r="B37" s="105" t="s">
        <v>443</v>
      </c>
      <c r="C37" s="106" t="s">
        <v>444</v>
      </c>
      <c r="D37" s="108" t="s">
        <v>445</v>
      </c>
      <c r="E37" s="110"/>
      <c r="F37" s="93"/>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1"/>
    </row>
    <row r="38" spans="2:32" ht="22.15" customHeight="1" x14ac:dyDescent="0.25">
      <c r="B38" s="105" t="s">
        <v>446</v>
      </c>
      <c r="C38" s="106" t="s">
        <v>447</v>
      </c>
      <c r="D38" s="108" t="s">
        <v>377</v>
      </c>
      <c r="E38" s="110"/>
      <c r="F38" s="93"/>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1"/>
    </row>
    <row r="39" spans="2:32" ht="22.15" customHeight="1" x14ac:dyDescent="0.25">
      <c r="B39" s="105" t="s">
        <v>448</v>
      </c>
      <c r="C39" s="106" t="s">
        <v>449</v>
      </c>
      <c r="D39" s="108" t="s">
        <v>450</v>
      </c>
      <c r="E39" s="110"/>
      <c r="F39" s="93"/>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1"/>
    </row>
    <row r="40" spans="2:32" ht="22.15" customHeight="1" x14ac:dyDescent="0.25">
      <c r="B40" s="105" t="s">
        <v>451</v>
      </c>
      <c r="C40" s="106" t="s">
        <v>452</v>
      </c>
      <c r="D40" s="108" t="s">
        <v>453</v>
      </c>
      <c r="E40" s="110"/>
      <c r="F40" s="93"/>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1"/>
    </row>
    <row r="41" spans="2:32" ht="22.15" customHeight="1" x14ac:dyDescent="0.25">
      <c r="B41" s="105" t="s">
        <v>454</v>
      </c>
      <c r="C41" s="106" t="s">
        <v>455</v>
      </c>
      <c r="D41" s="108" t="s">
        <v>450</v>
      </c>
      <c r="E41" s="110"/>
      <c r="F41" s="93"/>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1"/>
    </row>
    <row r="42" spans="2:32" x14ac:dyDescent="0.25">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1"/>
    </row>
    <row r="43" spans="2:32" x14ac:dyDescent="0.25">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1"/>
    </row>
    <row r="44" spans="2:32" x14ac:dyDescent="0.25">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1"/>
    </row>
    <row r="45" spans="2:32" x14ac:dyDescent="0.25">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1"/>
    </row>
    <row r="46" spans="2:32" x14ac:dyDescent="0.25">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1"/>
    </row>
    <row r="47" spans="2:32" x14ac:dyDescent="0.25">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1"/>
    </row>
    <row r="48" spans="2:32" ht="10.5" customHeight="1" x14ac:dyDescent="0.25">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1"/>
    </row>
    <row r="49" spans="2:32" ht="10.5" customHeight="1" x14ac:dyDescent="0.25">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1"/>
    </row>
    <row r="50" spans="2:32" ht="11.1" customHeight="1" x14ac:dyDescent="0.25">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1"/>
    </row>
    <row r="51" spans="2:32" ht="10.5" customHeight="1" x14ac:dyDescent="0.25">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1"/>
    </row>
    <row r="52" spans="2:32" ht="10.5" customHeight="1" x14ac:dyDescent="0.25">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1"/>
    </row>
    <row r="53" spans="2:32" ht="10.5" customHeight="1" x14ac:dyDescent="0.25">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1"/>
    </row>
    <row r="54" spans="2:32" ht="10.5" customHeight="1" x14ac:dyDescent="0.25">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1"/>
    </row>
    <row r="55" spans="2:32" ht="10.5" customHeight="1" x14ac:dyDescent="0.25">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1"/>
    </row>
    <row r="56" spans="2:32" ht="10.5" customHeight="1" x14ac:dyDescent="0.25">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1"/>
    </row>
    <row r="57" spans="2:32" ht="10.5" customHeight="1" x14ac:dyDescent="0.25">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1"/>
    </row>
    <row r="58" spans="2:32" ht="10.5" customHeight="1" x14ac:dyDescent="0.25">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1"/>
    </row>
    <row r="59" spans="2:32" x14ac:dyDescent="0.25">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1"/>
    </row>
    <row r="60" spans="2:32" x14ac:dyDescent="0.25">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1"/>
    </row>
    <row r="61" spans="2:32" x14ac:dyDescent="0.25">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1"/>
    </row>
    <row r="62" spans="2:32" x14ac:dyDescent="0.25">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1"/>
    </row>
    <row r="63" spans="2:32" x14ac:dyDescent="0.25">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1"/>
    </row>
    <row r="64" spans="2:32" x14ac:dyDescent="0.25">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1"/>
    </row>
    <row r="65" spans="2:32" x14ac:dyDescent="0.25">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1"/>
    </row>
    <row r="66" spans="2:32" x14ac:dyDescent="0.25">
      <c r="B66" s="94"/>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1"/>
    </row>
    <row r="67" spans="2:32" x14ac:dyDescent="0.25">
      <c r="B67" s="94"/>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1"/>
    </row>
    <row r="68" spans="2:32" x14ac:dyDescent="0.25">
      <c r="B68" s="94"/>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1"/>
    </row>
    <row r="69" spans="2:32" x14ac:dyDescent="0.25">
      <c r="B69" s="94"/>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1"/>
    </row>
    <row r="70" spans="2:32" x14ac:dyDescent="0.25">
      <c r="B70" s="94"/>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c r="AC70" s="94"/>
      <c r="AD70" s="94"/>
      <c r="AE70" s="94"/>
      <c r="AF70" s="91"/>
    </row>
    <row r="71" spans="2:32" x14ac:dyDescent="0.25">
      <c r="B71" s="94"/>
      <c r="C71" s="94"/>
      <c r="D71" s="94"/>
      <c r="E71" s="94"/>
      <c r="F71" s="94"/>
      <c r="G71" s="94"/>
      <c r="H71" s="94"/>
      <c r="I71" s="94"/>
      <c r="J71" s="94"/>
      <c r="K71" s="94"/>
      <c r="L71" s="94"/>
      <c r="M71" s="94"/>
      <c r="N71" s="94"/>
      <c r="O71" s="94"/>
      <c r="P71" s="94"/>
      <c r="Q71" s="94"/>
      <c r="R71" s="94"/>
      <c r="S71" s="94"/>
      <c r="T71" s="94"/>
      <c r="U71" s="94"/>
      <c r="V71" s="94"/>
      <c r="W71" s="94"/>
      <c r="X71" s="94"/>
      <c r="Y71" s="94"/>
      <c r="Z71" s="94"/>
      <c r="AA71" s="94"/>
      <c r="AB71" s="94"/>
      <c r="AC71" s="94"/>
      <c r="AD71" s="94"/>
      <c r="AE71" s="94"/>
      <c r="AF71" s="91"/>
    </row>
    <row r="72" spans="2:32" x14ac:dyDescent="0.25">
      <c r="B72" s="94"/>
      <c r="C72" s="94"/>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1"/>
    </row>
    <row r="73" spans="2:32" x14ac:dyDescent="0.25">
      <c r="B73" s="94"/>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1"/>
    </row>
    <row r="74" spans="2:32" x14ac:dyDescent="0.25">
      <c r="B74" s="94"/>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94"/>
      <c r="AD74" s="94"/>
      <c r="AE74" s="94"/>
      <c r="AF74" s="91"/>
    </row>
    <row r="75" spans="2:32" x14ac:dyDescent="0.25">
      <c r="B75" s="94"/>
      <c r="C75" s="94"/>
      <c r="D75" s="94"/>
      <c r="E75" s="94"/>
      <c r="F75" s="94"/>
      <c r="G75" s="94"/>
      <c r="H75" s="94"/>
      <c r="I75" s="94"/>
      <c r="J75" s="94"/>
      <c r="K75" s="94"/>
      <c r="L75" s="94"/>
      <c r="M75" s="94"/>
      <c r="N75" s="94"/>
      <c r="O75" s="94"/>
      <c r="P75" s="94"/>
      <c r="Q75" s="94"/>
      <c r="R75" s="94"/>
      <c r="S75" s="94"/>
      <c r="T75" s="94"/>
      <c r="U75" s="94"/>
      <c r="V75" s="94"/>
      <c r="W75" s="94"/>
      <c r="X75" s="94"/>
      <c r="Y75" s="94"/>
      <c r="Z75" s="94"/>
      <c r="AA75" s="94"/>
      <c r="AB75" s="94"/>
      <c r="AC75" s="94"/>
      <c r="AD75" s="94"/>
      <c r="AE75" s="94"/>
      <c r="AF75" s="91"/>
    </row>
    <row r="76" spans="2:32" x14ac:dyDescent="0.25">
      <c r="B76" s="94"/>
      <c r="C76" s="94"/>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1"/>
    </row>
    <row r="77" spans="2:32" x14ac:dyDescent="0.25">
      <c r="B77" s="94"/>
      <c r="C77" s="94"/>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1"/>
    </row>
    <row r="78" spans="2:32" x14ac:dyDescent="0.25">
      <c r="B78" s="94"/>
      <c r="C78" s="94"/>
      <c r="D78" s="94"/>
      <c r="E78" s="94"/>
      <c r="F78" s="94"/>
      <c r="G78" s="94"/>
      <c r="H78" s="94"/>
      <c r="I78" s="94"/>
      <c r="J78" s="94"/>
      <c r="K78" s="94"/>
      <c r="L78" s="94"/>
      <c r="M78" s="94"/>
      <c r="N78" s="94"/>
      <c r="O78" s="94"/>
      <c r="P78" s="94"/>
      <c r="Q78" s="94"/>
      <c r="R78" s="94"/>
      <c r="S78" s="94"/>
      <c r="T78" s="94"/>
      <c r="U78" s="94"/>
      <c r="V78" s="94"/>
      <c r="W78" s="94"/>
      <c r="X78" s="94"/>
      <c r="Y78" s="94"/>
      <c r="Z78" s="94"/>
      <c r="AA78" s="94"/>
      <c r="AB78" s="94"/>
      <c r="AC78" s="94"/>
      <c r="AD78" s="94"/>
      <c r="AE78" s="94"/>
      <c r="AF78" s="91"/>
    </row>
    <row r="79" spans="2:32" x14ac:dyDescent="0.25">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1"/>
    </row>
    <row r="80" spans="2:32" x14ac:dyDescent="0.25">
      <c r="B80" s="94"/>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1"/>
    </row>
    <row r="81" spans="2:32" x14ac:dyDescent="0.25">
      <c r="B81" s="94"/>
      <c r="C81" s="94"/>
      <c r="D81" s="94"/>
      <c r="E81" s="94"/>
      <c r="F81" s="94"/>
      <c r="G81" s="94"/>
      <c r="H81" s="94"/>
      <c r="I81" s="94"/>
      <c r="J81" s="94"/>
      <c r="K81" s="94"/>
      <c r="L81" s="94"/>
      <c r="M81" s="94"/>
      <c r="N81" s="94"/>
      <c r="O81" s="94"/>
      <c r="P81" s="94"/>
      <c r="Q81" s="94"/>
      <c r="R81" s="94"/>
      <c r="S81" s="94"/>
      <c r="T81" s="94"/>
      <c r="U81" s="94"/>
      <c r="V81" s="94"/>
      <c r="W81" s="94"/>
      <c r="X81" s="94"/>
      <c r="Y81" s="94"/>
      <c r="Z81" s="94"/>
      <c r="AA81" s="94"/>
      <c r="AB81" s="94"/>
      <c r="AC81" s="94"/>
      <c r="AD81" s="94"/>
      <c r="AE81" s="94"/>
      <c r="AF81" s="91"/>
    </row>
    <row r="82" spans="2:32" x14ac:dyDescent="0.25">
      <c r="B82" s="94"/>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1"/>
    </row>
    <row r="83" spans="2:32" x14ac:dyDescent="0.25">
      <c r="B83" s="94"/>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1"/>
    </row>
    <row r="84" spans="2:32" x14ac:dyDescent="0.25">
      <c r="B84" s="94"/>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1"/>
    </row>
    <row r="85" spans="2:32" x14ac:dyDescent="0.25">
      <c r="B85" s="94"/>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1"/>
    </row>
    <row r="86" spans="2:32" x14ac:dyDescent="0.25">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1"/>
    </row>
    <row r="87" spans="2:32" x14ac:dyDescent="0.25">
      <c r="B87" s="94"/>
      <c r="C87" s="94"/>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94"/>
      <c r="AD87" s="94"/>
      <c r="AE87" s="94"/>
      <c r="AF87" s="91"/>
    </row>
    <row r="88" spans="2:32" x14ac:dyDescent="0.25">
      <c r="B88" s="94"/>
      <c r="C88" s="94"/>
      <c r="D88" s="94"/>
      <c r="E88" s="94"/>
      <c r="F88" s="94"/>
      <c r="G88" s="94"/>
      <c r="H88" s="94"/>
      <c r="I88" s="94"/>
      <c r="J88" s="94"/>
      <c r="K88" s="94"/>
      <c r="L88" s="94"/>
      <c r="M88" s="94"/>
      <c r="N88" s="94"/>
      <c r="O88" s="94"/>
      <c r="P88" s="94"/>
      <c r="Q88" s="94"/>
      <c r="R88" s="94"/>
      <c r="S88" s="94"/>
      <c r="T88" s="94"/>
      <c r="U88" s="94"/>
      <c r="V88" s="94"/>
      <c r="W88" s="94"/>
      <c r="X88" s="94"/>
      <c r="Y88" s="94"/>
      <c r="Z88" s="94"/>
      <c r="AA88" s="94"/>
      <c r="AB88" s="94"/>
      <c r="AC88" s="94"/>
      <c r="AD88" s="94"/>
      <c r="AE88" s="94"/>
      <c r="AF88" s="91"/>
    </row>
    <row r="89" spans="2:32" x14ac:dyDescent="0.25">
      <c r="B89" s="102"/>
      <c r="C89" s="102"/>
      <c r="D89" s="102"/>
      <c r="E89" s="102"/>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1"/>
    </row>
    <row r="90" spans="2:32" x14ac:dyDescent="0.25">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1"/>
    </row>
    <row r="91" spans="2:32" x14ac:dyDescent="0.25">
      <c r="F91" s="94"/>
      <c r="G91" s="94"/>
      <c r="H91" s="94"/>
      <c r="I91" s="94"/>
      <c r="J91" s="94"/>
      <c r="K91" s="94"/>
      <c r="L91" s="94"/>
      <c r="M91" s="94"/>
      <c r="N91" s="94"/>
      <c r="O91" s="94"/>
      <c r="P91" s="94"/>
      <c r="Q91" s="94"/>
      <c r="R91" s="94"/>
      <c r="S91" s="94"/>
      <c r="T91" s="94"/>
      <c r="U91" s="94"/>
      <c r="V91" s="94"/>
      <c r="W91" s="94"/>
      <c r="X91" s="94"/>
      <c r="Y91" s="94"/>
      <c r="Z91" s="94"/>
      <c r="AA91" s="94"/>
      <c r="AB91" s="94"/>
      <c r="AC91" s="94"/>
      <c r="AD91" s="94"/>
      <c r="AE91" s="94"/>
      <c r="AF91" s="91"/>
    </row>
    <row r="92" spans="2:32" x14ac:dyDescent="0.25">
      <c r="F92" s="94"/>
      <c r="G92" s="94"/>
      <c r="H92" s="94"/>
      <c r="I92" s="94"/>
      <c r="J92" s="94"/>
      <c r="K92" s="94"/>
      <c r="L92" s="94"/>
      <c r="M92" s="94"/>
      <c r="N92" s="94"/>
      <c r="O92" s="94"/>
      <c r="P92" s="94"/>
      <c r="Q92" s="94"/>
      <c r="R92" s="94"/>
      <c r="S92" s="94"/>
      <c r="T92" s="94"/>
      <c r="U92" s="94"/>
      <c r="V92" s="94"/>
      <c r="W92" s="94"/>
      <c r="X92" s="94"/>
      <c r="Y92" s="94"/>
      <c r="Z92" s="94"/>
      <c r="AA92" s="94"/>
      <c r="AB92" s="94"/>
      <c r="AC92" s="94"/>
      <c r="AD92" s="94"/>
      <c r="AE92" s="94"/>
      <c r="AF92" s="91"/>
    </row>
    <row r="93" spans="2:32" x14ac:dyDescent="0.25">
      <c r="F93" s="94"/>
      <c r="G93" s="94"/>
      <c r="H93" s="94"/>
      <c r="I93" s="94"/>
      <c r="J93" s="94"/>
      <c r="K93" s="94"/>
      <c r="L93" s="94"/>
      <c r="M93" s="94"/>
      <c r="N93" s="94"/>
      <c r="O93" s="94"/>
      <c r="P93" s="94"/>
      <c r="Q93" s="94"/>
      <c r="R93" s="94"/>
      <c r="S93" s="94"/>
      <c r="T93" s="94"/>
      <c r="U93" s="94"/>
      <c r="V93" s="94"/>
      <c r="W93" s="94"/>
      <c r="X93" s="94"/>
      <c r="Y93" s="94"/>
      <c r="Z93" s="94"/>
      <c r="AA93" s="94"/>
      <c r="AB93" s="94"/>
      <c r="AC93" s="94"/>
      <c r="AD93" s="94"/>
      <c r="AE93" s="94"/>
      <c r="AF93" s="91"/>
    </row>
    <row r="94" spans="2:32" x14ac:dyDescent="0.25">
      <c r="F94" s="94"/>
      <c r="G94" s="94"/>
      <c r="H94" s="94"/>
      <c r="I94" s="94"/>
      <c r="J94" s="94"/>
      <c r="K94" s="94"/>
      <c r="L94" s="94"/>
      <c r="M94" s="94"/>
      <c r="N94" s="94"/>
      <c r="O94" s="94"/>
      <c r="P94" s="94"/>
      <c r="Q94" s="94"/>
      <c r="R94" s="94"/>
      <c r="S94" s="94"/>
      <c r="T94" s="94"/>
      <c r="U94" s="94"/>
      <c r="V94" s="94"/>
      <c r="W94" s="94"/>
      <c r="X94" s="94"/>
      <c r="Y94" s="94"/>
      <c r="Z94" s="94"/>
      <c r="AA94" s="94"/>
      <c r="AB94" s="94"/>
      <c r="AC94" s="94"/>
      <c r="AD94" s="94"/>
      <c r="AE94" s="94"/>
      <c r="AF94" s="91"/>
    </row>
    <row r="95" spans="2:32" x14ac:dyDescent="0.25">
      <c r="F95" s="94"/>
      <c r="G95" s="94"/>
      <c r="H95" s="94"/>
      <c r="I95" s="94"/>
      <c r="J95" s="94"/>
      <c r="K95" s="94"/>
      <c r="L95" s="94"/>
      <c r="M95" s="94"/>
      <c r="N95" s="94"/>
      <c r="O95" s="94"/>
      <c r="P95" s="94"/>
      <c r="Q95" s="94"/>
      <c r="R95" s="94"/>
      <c r="S95" s="94"/>
      <c r="T95" s="94"/>
      <c r="U95" s="94"/>
      <c r="V95" s="94"/>
      <c r="W95" s="94"/>
      <c r="X95" s="94"/>
      <c r="Y95" s="94"/>
      <c r="Z95" s="94"/>
      <c r="AA95" s="94"/>
      <c r="AB95" s="94"/>
      <c r="AC95" s="94"/>
      <c r="AD95" s="94"/>
      <c r="AE95" s="94"/>
      <c r="AF95" s="91"/>
    </row>
    <row r="96" spans="2:32" x14ac:dyDescent="0.25">
      <c r="F96" s="94"/>
      <c r="G96" s="94"/>
      <c r="H96" s="94"/>
      <c r="I96" s="94"/>
      <c r="J96" s="94"/>
      <c r="K96" s="94"/>
      <c r="L96" s="94"/>
      <c r="M96" s="94"/>
      <c r="N96" s="94"/>
      <c r="O96" s="94"/>
      <c r="P96" s="94"/>
      <c r="Q96" s="94"/>
      <c r="R96" s="94"/>
      <c r="S96" s="94"/>
      <c r="T96" s="94"/>
      <c r="U96" s="94"/>
      <c r="V96" s="94"/>
      <c r="W96" s="94"/>
      <c r="X96" s="94"/>
      <c r="Y96" s="94"/>
      <c r="Z96" s="94"/>
      <c r="AA96" s="94"/>
      <c r="AB96" s="94"/>
      <c r="AC96" s="94"/>
      <c r="AD96" s="94"/>
      <c r="AE96" s="94"/>
      <c r="AF96" s="91"/>
    </row>
    <row r="97" spans="6:32" x14ac:dyDescent="0.25">
      <c r="F97" s="94"/>
      <c r="G97" s="94"/>
      <c r="H97" s="94"/>
      <c r="I97" s="94"/>
      <c r="J97" s="94"/>
      <c r="K97" s="94"/>
      <c r="L97" s="94"/>
      <c r="M97" s="94"/>
      <c r="N97" s="94"/>
      <c r="O97" s="94"/>
      <c r="P97" s="94"/>
      <c r="Q97" s="94"/>
      <c r="R97" s="94"/>
      <c r="S97" s="94"/>
      <c r="T97" s="94"/>
      <c r="U97" s="94"/>
      <c r="V97" s="94"/>
      <c r="W97" s="94"/>
      <c r="X97" s="94"/>
      <c r="Y97" s="94"/>
      <c r="Z97" s="94"/>
      <c r="AA97" s="94"/>
      <c r="AB97" s="94"/>
      <c r="AC97" s="94"/>
      <c r="AD97" s="94"/>
      <c r="AE97" s="94"/>
      <c r="AF97" s="91"/>
    </row>
    <row r="98" spans="6:32" x14ac:dyDescent="0.25">
      <c r="F98" s="94"/>
      <c r="G98" s="94"/>
      <c r="H98" s="94"/>
      <c r="I98" s="94"/>
      <c r="J98" s="94"/>
      <c r="K98" s="94"/>
      <c r="L98" s="94"/>
      <c r="M98" s="94"/>
      <c r="N98" s="94"/>
      <c r="O98" s="94"/>
      <c r="P98" s="94"/>
      <c r="Q98" s="94"/>
      <c r="R98" s="94"/>
      <c r="S98" s="94"/>
      <c r="T98" s="94"/>
      <c r="U98" s="94"/>
      <c r="V98" s="94"/>
      <c r="W98" s="94"/>
      <c r="X98" s="94"/>
      <c r="Y98" s="94"/>
      <c r="Z98" s="94"/>
      <c r="AA98" s="94"/>
      <c r="AB98" s="94"/>
      <c r="AC98" s="94"/>
      <c r="AD98" s="94"/>
      <c r="AE98" s="94"/>
      <c r="AF98" s="91"/>
    </row>
    <row r="99" spans="6:32" x14ac:dyDescent="0.25">
      <c r="F99" s="94"/>
      <c r="G99" s="94"/>
      <c r="H99" s="94"/>
      <c r="I99" s="94"/>
      <c r="J99" s="94"/>
      <c r="K99" s="94"/>
      <c r="L99" s="94"/>
      <c r="M99" s="94"/>
      <c r="N99" s="94"/>
      <c r="O99" s="94"/>
      <c r="P99" s="94"/>
      <c r="Q99" s="94"/>
      <c r="R99" s="94"/>
      <c r="S99" s="94"/>
      <c r="T99" s="94"/>
      <c r="U99" s="94"/>
      <c r="V99" s="94"/>
      <c r="W99" s="94"/>
      <c r="X99" s="94"/>
      <c r="Y99" s="94"/>
      <c r="Z99" s="94"/>
      <c r="AA99" s="94"/>
      <c r="AB99" s="94"/>
      <c r="AC99" s="94"/>
      <c r="AD99" s="94"/>
      <c r="AE99" s="94"/>
      <c r="AF99" s="91"/>
    </row>
    <row r="100" spans="6:32" x14ac:dyDescent="0.25">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94"/>
      <c r="AD100" s="94"/>
      <c r="AE100" s="94"/>
      <c r="AF100" s="91"/>
    </row>
    <row r="101" spans="6:32" x14ac:dyDescent="0.25">
      <c r="F101" s="94"/>
      <c r="G101" s="94"/>
      <c r="H101" s="94"/>
      <c r="I101" s="94"/>
      <c r="J101" s="94"/>
      <c r="K101" s="94"/>
      <c r="L101" s="94"/>
      <c r="M101" s="94"/>
      <c r="N101" s="94"/>
      <c r="O101" s="94"/>
      <c r="P101" s="94"/>
      <c r="Q101" s="94"/>
      <c r="R101" s="94"/>
      <c r="S101" s="94"/>
      <c r="T101" s="94"/>
      <c r="U101" s="94"/>
      <c r="V101" s="94"/>
      <c r="W101" s="94"/>
      <c r="X101" s="94"/>
      <c r="Y101" s="94"/>
      <c r="Z101" s="94"/>
      <c r="AA101" s="94"/>
      <c r="AB101" s="94"/>
      <c r="AC101" s="94"/>
      <c r="AD101" s="94"/>
      <c r="AE101" s="94"/>
      <c r="AF101" s="91"/>
    </row>
    <row r="102" spans="6:32" x14ac:dyDescent="0.25">
      <c r="F102" s="102"/>
      <c r="G102" s="102"/>
      <c r="H102" s="102"/>
      <c r="I102" s="102"/>
      <c r="J102" s="102"/>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3"/>
    </row>
  </sheetData>
  <sheetProtection selectLockedCells="1"/>
  <dataConsolidate link="1"/>
  <mergeCells count="3">
    <mergeCell ref="B2:E2"/>
    <mergeCell ref="C8:C11"/>
    <mergeCell ref="C12:C16"/>
  </mergeCells>
  <pageMargins left="0.7" right="0.7" top="0.75" bottom="0.75" header="0.3" footer="0.3"/>
  <pageSetup paperSize="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90"/>
  <sheetViews>
    <sheetView showGridLines="0" zoomScale="90" zoomScaleNormal="90" workbookViewId="0">
      <pane ySplit="5" topLeftCell="A6" activePane="bottomLeft" state="frozen"/>
      <selection pane="bottomLeft" activeCell="B2" sqref="B2:E2"/>
    </sheetView>
  </sheetViews>
  <sheetFormatPr defaultColWidth="9.28515625" defaultRowHeight="15" x14ac:dyDescent="0.25"/>
  <cols>
    <col min="1" max="1" width="3.5703125" customWidth="1"/>
    <col min="2" max="2" width="30.7109375" style="95" customWidth="1"/>
    <col min="3" max="3" width="70.7109375" style="95" customWidth="1"/>
    <col min="4" max="5" width="14.7109375" style="95" customWidth="1"/>
    <col min="6" max="16384" width="9.28515625" style="95"/>
  </cols>
  <sheetData>
    <row r="1" spans="2:26" customFormat="1" x14ac:dyDescent="0.25"/>
    <row r="2" spans="2:26" customFormat="1" ht="54.6" customHeight="1" x14ac:dyDescent="0.25">
      <c r="B2" s="140" t="s">
        <v>322</v>
      </c>
      <c r="C2" s="140"/>
      <c r="D2" s="140"/>
      <c r="E2" s="140"/>
      <c r="F2" s="30"/>
      <c r="G2" s="30"/>
      <c r="H2" s="30"/>
      <c r="I2" s="30"/>
      <c r="J2" s="30"/>
      <c r="K2" s="30"/>
      <c r="L2" s="30"/>
      <c r="M2" s="30"/>
    </row>
    <row r="3" spans="2:26" customFormat="1" ht="35.1" customHeight="1" x14ac:dyDescent="0.25">
      <c r="B3" s="35" t="s">
        <v>250</v>
      </c>
      <c r="C3" s="19"/>
    </row>
    <row r="4" spans="2:26" customFormat="1" ht="21.95" customHeight="1" x14ac:dyDescent="0.25">
      <c r="B4" s="26" t="s">
        <v>622</v>
      </c>
      <c r="C4" s="26"/>
      <c r="D4" s="26"/>
      <c r="E4" s="26"/>
      <c r="F4" s="26"/>
    </row>
    <row r="5" spans="2:26" ht="33.75" x14ac:dyDescent="0.25">
      <c r="B5" s="104" t="s">
        <v>342</v>
      </c>
      <c r="C5" s="104" t="s">
        <v>343</v>
      </c>
      <c r="D5" s="107" t="s">
        <v>344</v>
      </c>
      <c r="E5" s="109" t="s">
        <v>345</v>
      </c>
      <c r="F5" s="93"/>
      <c r="G5" s="94"/>
      <c r="H5" s="94"/>
      <c r="I5" s="94"/>
      <c r="J5" s="94"/>
      <c r="K5" s="94"/>
      <c r="L5" s="94"/>
      <c r="M5" s="94"/>
      <c r="N5" s="94"/>
      <c r="O5" s="94"/>
      <c r="P5" s="94"/>
      <c r="Q5" s="94"/>
      <c r="R5" s="94"/>
      <c r="S5" s="94"/>
      <c r="T5" s="94"/>
      <c r="U5" s="94"/>
      <c r="V5" s="94"/>
      <c r="W5" s="94"/>
      <c r="X5" s="94"/>
      <c r="Y5" s="94"/>
      <c r="Z5" s="91"/>
    </row>
    <row r="6" spans="2:26" ht="22.15" customHeight="1" x14ac:dyDescent="0.25">
      <c r="B6" s="105" t="s">
        <v>346</v>
      </c>
      <c r="C6" s="106" t="s">
        <v>347</v>
      </c>
      <c r="D6" s="108" t="s">
        <v>348</v>
      </c>
      <c r="E6" s="110"/>
      <c r="F6" s="93"/>
      <c r="G6" s="94"/>
      <c r="H6" s="94"/>
      <c r="I6" s="94"/>
      <c r="J6" s="94"/>
      <c r="K6" s="94"/>
      <c r="L6" s="94"/>
      <c r="M6" s="94"/>
      <c r="N6" s="94"/>
      <c r="O6" s="94"/>
      <c r="P6" s="94"/>
      <c r="Q6" s="94"/>
      <c r="R6" s="94"/>
      <c r="S6" s="94"/>
      <c r="T6" s="94"/>
      <c r="U6" s="94"/>
      <c r="V6" s="94"/>
      <c r="W6" s="94"/>
      <c r="X6" s="94"/>
      <c r="Y6" s="94"/>
      <c r="Z6" s="91"/>
    </row>
    <row r="7" spans="2:26" ht="22.15" customHeight="1" x14ac:dyDescent="0.25">
      <c r="B7" s="105" t="s">
        <v>349</v>
      </c>
      <c r="C7" s="106" t="s">
        <v>350</v>
      </c>
      <c r="D7" s="108" t="s">
        <v>351</v>
      </c>
      <c r="E7" s="110"/>
      <c r="F7" s="93"/>
      <c r="G7" s="94"/>
      <c r="H7" s="94"/>
      <c r="I7" s="94"/>
      <c r="J7" s="94"/>
      <c r="K7" s="94"/>
      <c r="L7" s="94"/>
      <c r="M7" s="94"/>
      <c r="N7" s="94"/>
      <c r="O7" s="94"/>
      <c r="P7" s="94"/>
      <c r="Q7" s="94"/>
      <c r="R7" s="94"/>
      <c r="S7" s="94"/>
      <c r="T7" s="94"/>
      <c r="U7" s="94"/>
      <c r="V7" s="94"/>
      <c r="W7" s="94"/>
      <c r="X7" s="94"/>
      <c r="Y7" s="94"/>
      <c r="Z7" s="91"/>
    </row>
    <row r="8" spans="2:26" ht="22.15" customHeight="1" x14ac:dyDescent="0.25">
      <c r="B8" s="105" t="s">
        <v>352</v>
      </c>
      <c r="C8" s="106" t="s">
        <v>353</v>
      </c>
      <c r="D8" s="108" t="s">
        <v>354</v>
      </c>
      <c r="E8" s="110"/>
      <c r="F8" s="93"/>
      <c r="G8" s="94"/>
      <c r="H8" s="94"/>
      <c r="I8" s="94"/>
      <c r="J8" s="94"/>
      <c r="K8" s="94"/>
      <c r="L8" s="94"/>
      <c r="M8" s="94"/>
      <c r="N8" s="94"/>
      <c r="O8" s="94"/>
      <c r="P8" s="94"/>
      <c r="Q8" s="94"/>
      <c r="R8" s="94"/>
      <c r="S8" s="94"/>
      <c r="T8" s="94"/>
      <c r="U8" s="94"/>
      <c r="V8" s="94"/>
      <c r="W8" s="94"/>
      <c r="X8" s="94"/>
      <c r="Y8" s="94"/>
      <c r="Z8" s="91"/>
    </row>
    <row r="9" spans="2:26" ht="22.15" customHeight="1" x14ac:dyDescent="0.25">
      <c r="B9" s="105" t="s">
        <v>355</v>
      </c>
      <c r="C9" s="164" t="s">
        <v>356</v>
      </c>
      <c r="D9" s="108" t="s">
        <v>357</v>
      </c>
      <c r="E9" s="110"/>
      <c r="F9" s="93"/>
      <c r="G9" s="94"/>
      <c r="H9" s="94"/>
      <c r="I9" s="94"/>
      <c r="J9" s="94"/>
      <c r="K9" s="94"/>
      <c r="L9" s="94"/>
      <c r="M9" s="94"/>
      <c r="N9" s="94"/>
      <c r="O9" s="94"/>
      <c r="P9" s="94"/>
      <c r="Q9" s="94"/>
      <c r="R9" s="94"/>
      <c r="S9" s="94"/>
      <c r="T9" s="94"/>
      <c r="U9" s="94"/>
      <c r="V9" s="94"/>
      <c r="W9" s="94"/>
      <c r="X9" s="94"/>
      <c r="Y9" s="94"/>
      <c r="Z9" s="91"/>
    </row>
    <row r="10" spans="2:26" ht="22.15" customHeight="1" x14ac:dyDescent="0.25">
      <c r="B10" s="105" t="s">
        <v>358</v>
      </c>
      <c r="C10" s="164"/>
      <c r="D10" s="108" t="s">
        <v>357</v>
      </c>
      <c r="E10" s="110"/>
      <c r="F10" s="93"/>
      <c r="G10" s="94"/>
      <c r="H10" s="94"/>
      <c r="I10" s="94"/>
      <c r="J10" s="94"/>
      <c r="K10" s="94"/>
      <c r="L10" s="94"/>
      <c r="M10" s="94"/>
      <c r="N10" s="94"/>
      <c r="O10" s="94"/>
      <c r="P10" s="94"/>
      <c r="Q10" s="94"/>
      <c r="R10" s="94"/>
      <c r="S10" s="94"/>
      <c r="T10" s="94"/>
      <c r="U10" s="94"/>
      <c r="V10" s="94"/>
      <c r="W10" s="94"/>
      <c r="X10" s="94"/>
      <c r="Y10" s="94"/>
      <c r="Z10" s="91"/>
    </row>
    <row r="11" spans="2:26" ht="22.15" customHeight="1" x14ac:dyDescent="0.25">
      <c r="B11" s="105" t="s">
        <v>359</v>
      </c>
      <c r="C11" s="164"/>
      <c r="D11" s="108" t="s">
        <v>357</v>
      </c>
      <c r="E11" s="110"/>
      <c r="F11" s="93"/>
      <c r="G11" s="94"/>
      <c r="H11" s="94"/>
      <c r="I11" s="94"/>
      <c r="J11" s="94"/>
      <c r="K11" s="94"/>
      <c r="L11" s="94"/>
      <c r="M11" s="94"/>
      <c r="N11" s="94"/>
      <c r="O11" s="94"/>
      <c r="P11" s="94"/>
      <c r="Q11" s="94"/>
      <c r="R11" s="94"/>
      <c r="S11" s="94"/>
      <c r="T11" s="94"/>
      <c r="U11" s="94"/>
      <c r="V11" s="94"/>
      <c r="W11" s="94"/>
      <c r="X11" s="94"/>
      <c r="Y11" s="94"/>
      <c r="Z11" s="91"/>
    </row>
    <row r="12" spans="2:26" ht="22.15" customHeight="1" x14ac:dyDescent="0.25">
      <c r="B12" s="105" t="s">
        <v>360</v>
      </c>
      <c r="C12" s="164"/>
      <c r="D12" s="108" t="s">
        <v>357</v>
      </c>
      <c r="E12" s="110"/>
      <c r="F12" s="93"/>
      <c r="G12" s="94"/>
      <c r="H12" s="94"/>
      <c r="I12" s="94"/>
      <c r="J12" s="94"/>
      <c r="K12" s="94"/>
      <c r="L12" s="94"/>
      <c r="M12" s="94"/>
      <c r="N12" s="94"/>
      <c r="O12" s="94"/>
      <c r="P12" s="94"/>
      <c r="Q12" s="94"/>
      <c r="R12" s="94"/>
      <c r="S12" s="94"/>
      <c r="T12" s="94"/>
      <c r="U12" s="94"/>
      <c r="V12" s="94"/>
      <c r="W12" s="94"/>
      <c r="X12" s="94"/>
      <c r="Y12" s="94"/>
      <c r="Z12" s="91"/>
    </row>
    <row r="13" spans="2:26" ht="22.15" customHeight="1" x14ac:dyDescent="0.25">
      <c r="B13" s="105" t="s">
        <v>361</v>
      </c>
      <c r="C13" s="164" t="s">
        <v>362</v>
      </c>
      <c r="D13" s="108" t="s">
        <v>363</v>
      </c>
      <c r="E13" s="110"/>
      <c r="F13" s="93"/>
      <c r="G13" s="94"/>
      <c r="H13" s="94"/>
      <c r="I13" s="94"/>
      <c r="J13" s="94"/>
      <c r="K13" s="94"/>
      <c r="L13" s="94"/>
      <c r="M13" s="94"/>
      <c r="N13" s="94"/>
      <c r="O13" s="94"/>
      <c r="P13" s="94"/>
      <c r="Q13" s="94"/>
      <c r="R13" s="94"/>
      <c r="S13" s="94"/>
      <c r="T13" s="94"/>
      <c r="U13" s="94"/>
      <c r="V13" s="94"/>
      <c r="W13" s="94"/>
      <c r="X13" s="94"/>
      <c r="Y13" s="94"/>
      <c r="Z13" s="91"/>
    </row>
    <row r="14" spans="2:26" ht="22.15" customHeight="1" x14ac:dyDescent="0.25">
      <c r="B14" s="105" t="s">
        <v>364</v>
      </c>
      <c r="C14" s="164"/>
      <c r="D14" s="108" t="s">
        <v>363</v>
      </c>
      <c r="E14" s="110"/>
      <c r="F14" s="93"/>
      <c r="G14" s="94"/>
      <c r="H14" s="94"/>
      <c r="I14" s="94"/>
      <c r="J14" s="94"/>
      <c r="K14" s="94"/>
      <c r="L14" s="94"/>
      <c r="M14" s="94"/>
      <c r="N14" s="94"/>
      <c r="O14" s="94"/>
      <c r="P14" s="94"/>
      <c r="Q14" s="94"/>
      <c r="R14" s="94"/>
      <c r="S14" s="94"/>
      <c r="T14" s="94"/>
      <c r="U14" s="94"/>
      <c r="V14" s="94"/>
      <c r="W14" s="94"/>
      <c r="X14" s="94"/>
      <c r="Y14" s="94"/>
      <c r="Z14" s="91"/>
    </row>
    <row r="15" spans="2:26" ht="22.15" customHeight="1" x14ac:dyDescent="0.25">
      <c r="B15" s="105" t="s">
        <v>365</v>
      </c>
      <c r="C15" s="164"/>
      <c r="D15" s="108" t="s">
        <v>363</v>
      </c>
      <c r="E15" s="110"/>
      <c r="F15" s="93"/>
      <c r="G15" s="94"/>
      <c r="H15" s="94"/>
      <c r="I15" s="94"/>
      <c r="J15" s="94"/>
      <c r="K15" s="94"/>
      <c r="L15" s="94"/>
      <c r="M15" s="94"/>
      <c r="N15" s="94"/>
      <c r="O15" s="94"/>
      <c r="P15" s="94"/>
      <c r="Q15" s="94"/>
      <c r="R15" s="94"/>
      <c r="S15" s="94"/>
      <c r="T15" s="94"/>
      <c r="U15" s="94"/>
      <c r="V15" s="94"/>
      <c r="W15" s="94"/>
      <c r="X15" s="94"/>
      <c r="Y15" s="94"/>
      <c r="Z15" s="91"/>
    </row>
    <row r="16" spans="2:26" ht="22.15" customHeight="1" x14ac:dyDescent="0.25">
      <c r="B16" s="105" t="s">
        <v>366</v>
      </c>
      <c r="C16" s="164"/>
      <c r="D16" s="108" t="s">
        <v>363</v>
      </c>
      <c r="E16" s="110"/>
      <c r="F16" s="93"/>
      <c r="G16" s="94"/>
      <c r="H16" s="94"/>
      <c r="I16" s="94"/>
      <c r="J16" s="94"/>
      <c r="K16" s="94"/>
      <c r="L16" s="94"/>
      <c r="M16" s="94"/>
      <c r="N16" s="94"/>
      <c r="O16" s="94"/>
      <c r="P16" s="94"/>
      <c r="Q16" s="94"/>
      <c r="R16" s="94"/>
      <c r="S16" s="94"/>
      <c r="T16" s="94"/>
      <c r="U16" s="94"/>
      <c r="V16" s="94"/>
      <c r="W16" s="94"/>
      <c r="X16" s="94"/>
      <c r="Y16" s="94"/>
      <c r="Z16" s="91"/>
    </row>
    <row r="17" spans="2:26" ht="22.15" customHeight="1" x14ac:dyDescent="0.25">
      <c r="B17" s="105" t="s">
        <v>367</v>
      </c>
      <c r="C17" s="164"/>
      <c r="D17" s="108" t="s">
        <v>363</v>
      </c>
      <c r="E17" s="110"/>
      <c r="F17" s="93"/>
      <c r="G17" s="94"/>
      <c r="H17" s="94"/>
      <c r="I17" s="94"/>
      <c r="J17" s="94"/>
      <c r="K17" s="94"/>
      <c r="L17" s="94"/>
      <c r="M17" s="94"/>
      <c r="N17" s="94"/>
      <c r="O17" s="94"/>
      <c r="P17" s="94"/>
      <c r="Q17" s="94"/>
      <c r="R17" s="94"/>
      <c r="S17" s="94"/>
      <c r="T17" s="94"/>
      <c r="U17" s="94"/>
      <c r="V17" s="94"/>
      <c r="W17" s="94"/>
      <c r="X17" s="94"/>
      <c r="Y17" s="94"/>
      <c r="Z17" s="91"/>
    </row>
    <row r="18" spans="2:26" ht="22.15" customHeight="1" x14ac:dyDescent="0.25">
      <c r="B18" s="105" t="s">
        <v>368</v>
      </c>
      <c r="C18" s="106" t="s">
        <v>369</v>
      </c>
      <c r="D18" s="108" t="s">
        <v>354</v>
      </c>
      <c r="E18" s="110"/>
      <c r="F18" s="93"/>
      <c r="G18" s="94"/>
      <c r="H18" s="94"/>
      <c r="I18" s="94"/>
      <c r="J18" s="94"/>
      <c r="K18" s="94"/>
      <c r="L18" s="94"/>
      <c r="M18" s="94"/>
      <c r="N18" s="94"/>
      <c r="O18" s="94"/>
      <c r="P18" s="94"/>
      <c r="Q18" s="94"/>
      <c r="R18" s="94"/>
      <c r="S18" s="94"/>
      <c r="T18" s="94"/>
      <c r="U18" s="94"/>
      <c r="V18" s="94"/>
      <c r="W18" s="94"/>
      <c r="X18" s="94"/>
      <c r="Y18" s="94"/>
      <c r="Z18" s="91"/>
    </row>
    <row r="19" spans="2:26" ht="22.15" customHeight="1" x14ac:dyDescent="0.25">
      <c r="B19" s="105" t="s">
        <v>370</v>
      </c>
      <c r="C19" s="106" t="s">
        <v>371</v>
      </c>
      <c r="D19" s="108" t="s">
        <v>354</v>
      </c>
      <c r="E19" s="110"/>
      <c r="F19" s="93"/>
      <c r="G19" s="94"/>
      <c r="H19" s="94"/>
      <c r="I19" s="94"/>
      <c r="J19" s="94"/>
      <c r="K19" s="94"/>
      <c r="L19" s="94"/>
      <c r="M19" s="94"/>
      <c r="N19" s="94"/>
      <c r="O19" s="94"/>
      <c r="P19" s="94"/>
      <c r="Q19" s="94"/>
      <c r="R19" s="94"/>
      <c r="S19" s="94"/>
      <c r="T19" s="94"/>
      <c r="U19" s="94"/>
      <c r="V19" s="94"/>
      <c r="W19" s="94"/>
      <c r="X19" s="94"/>
      <c r="Y19" s="94"/>
      <c r="Z19" s="91"/>
    </row>
    <row r="20" spans="2:26" ht="22.15" customHeight="1" x14ac:dyDescent="0.25">
      <c r="B20" s="105" t="s">
        <v>372</v>
      </c>
      <c r="C20" s="106" t="s">
        <v>373</v>
      </c>
      <c r="D20" s="108" t="s">
        <v>374</v>
      </c>
      <c r="E20" s="110"/>
      <c r="F20" s="93"/>
      <c r="G20" s="94"/>
      <c r="H20" s="94"/>
      <c r="I20" s="94"/>
      <c r="J20" s="94"/>
      <c r="K20" s="94"/>
      <c r="L20" s="94"/>
      <c r="M20" s="94"/>
      <c r="N20" s="94"/>
      <c r="O20" s="94"/>
      <c r="P20" s="94"/>
      <c r="Q20" s="94"/>
      <c r="R20" s="94"/>
      <c r="S20" s="94"/>
      <c r="T20" s="94"/>
      <c r="U20" s="94"/>
      <c r="V20" s="94"/>
      <c r="W20" s="94"/>
      <c r="X20" s="94"/>
      <c r="Y20" s="94"/>
      <c r="Z20" s="91"/>
    </row>
    <row r="21" spans="2:26" ht="22.15" customHeight="1" x14ac:dyDescent="0.25">
      <c r="B21" s="105" t="s">
        <v>375</v>
      </c>
      <c r="C21" s="106" t="s">
        <v>376</v>
      </c>
      <c r="D21" s="108" t="s">
        <v>377</v>
      </c>
      <c r="E21" s="110"/>
      <c r="F21" s="93"/>
      <c r="G21" s="94"/>
      <c r="H21" s="94"/>
      <c r="I21" s="94"/>
      <c r="J21" s="94"/>
      <c r="K21" s="94"/>
      <c r="L21" s="94"/>
      <c r="M21" s="94"/>
      <c r="N21" s="94"/>
      <c r="O21" s="94"/>
      <c r="P21" s="94"/>
      <c r="Q21" s="94"/>
      <c r="R21" s="94"/>
      <c r="S21" s="94"/>
      <c r="T21" s="94"/>
      <c r="U21" s="94"/>
      <c r="V21" s="94"/>
      <c r="W21" s="94"/>
      <c r="X21" s="94"/>
      <c r="Y21" s="94"/>
      <c r="Z21" s="91"/>
    </row>
    <row r="22" spans="2:26" ht="22.15" customHeight="1" x14ac:dyDescent="0.25">
      <c r="B22" s="105" t="s">
        <v>591</v>
      </c>
      <c r="C22" s="106" t="s">
        <v>592</v>
      </c>
      <c r="D22" s="108" t="s">
        <v>593</v>
      </c>
      <c r="E22" s="110"/>
      <c r="F22" s="93"/>
      <c r="G22" s="94"/>
      <c r="H22" s="94"/>
      <c r="I22" s="94"/>
      <c r="J22" s="94"/>
      <c r="K22" s="94"/>
      <c r="L22" s="94"/>
      <c r="M22" s="94"/>
      <c r="N22" s="94"/>
      <c r="O22" s="94"/>
      <c r="P22" s="94"/>
      <c r="Q22" s="94"/>
      <c r="R22" s="94"/>
      <c r="S22" s="94"/>
      <c r="T22" s="94"/>
      <c r="U22" s="94"/>
      <c r="V22" s="94"/>
      <c r="W22" s="94"/>
      <c r="X22" s="94"/>
      <c r="Y22" s="94"/>
      <c r="Z22" s="91"/>
    </row>
    <row r="23" spans="2:26" ht="22.15" customHeight="1" x14ac:dyDescent="0.25">
      <c r="B23" s="105" t="s">
        <v>594</v>
      </c>
      <c r="C23" s="106" t="s">
        <v>595</v>
      </c>
      <c r="D23" s="108" t="s">
        <v>380</v>
      </c>
      <c r="E23" s="110"/>
      <c r="F23" s="93"/>
      <c r="G23" s="94"/>
      <c r="H23" s="94"/>
      <c r="I23" s="94"/>
      <c r="J23" s="94"/>
      <c r="K23" s="94"/>
      <c r="L23" s="94"/>
      <c r="M23" s="94"/>
      <c r="N23" s="94"/>
      <c r="O23" s="94"/>
      <c r="P23" s="94"/>
      <c r="Q23" s="94"/>
      <c r="R23" s="94"/>
      <c r="S23" s="94"/>
      <c r="T23" s="94"/>
      <c r="U23" s="94"/>
      <c r="V23" s="94"/>
      <c r="W23" s="94"/>
      <c r="X23" s="94"/>
      <c r="Y23" s="94"/>
      <c r="Z23" s="91"/>
    </row>
    <row r="24" spans="2:26" ht="22.15" customHeight="1" x14ac:dyDescent="0.25">
      <c r="B24" s="105" t="s">
        <v>596</v>
      </c>
      <c r="C24" s="106" t="s">
        <v>597</v>
      </c>
      <c r="D24" s="108" t="s">
        <v>598</v>
      </c>
      <c r="E24" s="110"/>
      <c r="F24" s="93"/>
      <c r="G24" s="94"/>
      <c r="H24" s="94"/>
      <c r="I24" s="94"/>
      <c r="J24" s="94"/>
      <c r="K24" s="94"/>
      <c r="L24" s="94"/>
      <c r="M24" s="94"/>
      <c r="N24" s="94"/>
      <c r="O24" s="94"/>
      <c r="P24" s="94"/>
      <c r="Q24" s="94"/>
      <c r="R24" s="94"/>
      <c r="S24" s="94"/>
      <c r="T24" s="94"/>
      <c r="U24" s="94"/>
      <c r="V24" s="94"/>
      <c r="W24" s="94"/>
      <c r="X24" s="94"/>
      <c r="Y24" s="94"/>
      <c r="Z24" s="91"/>
    </row>
    <row r="25" spans="2:26" ht="22.15" customHeight="1" x14ac:dyDescent="0.25">
      <c r="B25" s="105" t="s">
        <v>599</v>
      </c>
      <c r="C25" s="106" t="s">
        <v>600</v>
      </c>
      <c r="D25" s="108" t="s">
        <v>601</v>
      </c>
      <c r="E25" s="110"/>
      <c r="F25" s="93"/>
      <c r="G25" s="94"/>
      <c r="H25" s="94"/>
      <c r="I25" s="94"/>
      <c r="J25" s="94"/>
      <c r="K25" s="94"/>
      <c r="L25" s="94"/>
      <c r="M25" s="94"/>
      <c r="N25" s="94"/>
      <c r="O25" s="94"/>
      <c r="P25" s="94"/>
      <c r="Q25" s="94"/>
      <c r="R25" s="94"/>
      <c r="S25" s="94"/>
      <c r="T25" s="94"/>
      <c r="U25" s="94"/>
      <c r="V25" s="94"/>
      <c r="W25" s="94"/>
      <c r="X25" s="94"/>
      <c r="Y25" s="94"/>
      <c r="Z25" s="91"/>
    </row>
    <row r="26" spans="2:26" ht="22.15" customHeight="1" x14ac:dyDescent="0.25">
      <c r="B26" s="105" t="s">
        <v>602</v>
      </c>
      <c r="C26" s="106" t="s">
        <v>603</v>
      </c>
      <c r="D26" s="108" t="s">
        <v>604</v>
      </c>
      <c r="E26" s="110"/>
      <c r="F26" s="93"/>
      <c r="G26" s="94"/>
      <c r="H26" s="94"/>
      <c r="I26" s="94"/>
      <c r="J26" s="94"/>
      <c r="K26" s="94"/>
      <c r="L26" s="94"/>
      <c r="M26" s="94"/>
      <c r="N26" s="94"/>
      <c r="O26" s="94"/>
      <c r="P26" s="94"/>
      <c r="Q26" s="94"/>
      <c r="R26" s="94"/>
      <c r="S26" s="94"/>
      <c r="T26" s="94"/>
      <c r="U26" s="94"/>
      <c r="V26" s="94"/>
      <c r="W26" s="94"/>
      <c r="X26" s="94"/>
      <c r="Y26" s="94"/>
      <c r="Z26" s="91"/>
    </row>
    <row r="27" spans="2:26" ht="22.15" customHeight="1" x14ac:dyDescent="0.25">
      <c r="B27" s="105" t="s">
        <v>605</v>
      </c>
      <c r="C27" s="106" t="s">
        <v>606</v>
      </c>
      <c r="D27" s="108" t="s">
        <v>607</v>
      </c>
      <c r="E27" s="110"/>
      <c r="F27" s="93"/>
      <c r="G27" s="94"/>
      <c r="H27" s="94"/>
      <c r="I27" s="94"/>
      <c r="J27" s="94"/>
      <c r="K27" s="94"/>
      <c r="L27" s="94"/>
      <c r="M27" s="94"/>
      <c r="N27" s="94"/>
      <c r="O27" s="94"/>
      <c r="P27" s="94"/>
      <c r="Q27" s="94"/>
      <c r="R27" s="94"/>
      <c r="S27" s="94"/>
      <c r="T27" s="94"/>
      <c r="U27" s="94"/>
      <c r="V27" s="94"/>
      <c r="W27" s="94"/>
      <c r="X27" s="94"/>
      <c r="Y27" s="94"/>
      <c r="Z27" s="91"/>
    </row>
    <row r="28" spans="2:26" ht="22.15" customHeight="1" x14ac:dyDescent="0.25">
      <c r="B28" s="105" t="s">
        <v>608</v>
      </c>
      <c r="C28" s="106" t="s">
        <v>609</v>
      </c>
      <c r="D28" s="108" t="s">
        <v>610</v>
      </c>
      <c r="E28" s="110"/>
      <c r="F28" s="93"/>
      <c r="G28" s="94"/>
      <c r="H28" s="94"/>
      <c r="I28" s="94"/>
      <c r="J28" s="94"/>
      <c r="K28" s="94"/>
      <c r="L28" s="94"/>
      <c r="M28" s="94"/>
      <c r="N28" s="94"/>
      <c r="O28" s="94"/>
      <c r="P28" s="94"/>
      <c r="Q28" s="94"/>
      <c r="R28" s="94"/>
      <c r="S28" s="94"/>
      <c r="T28" s="94"/>
      <c r="U28" s="94"/>
      <c r="V28" s="94"/>
      <c r="W28" s="94"/>
      <c r="X28" s="94"/>
      <c r="Y28" s="94"/>
      <c r="Z28" s="91"/>
    </row>
    <row r="29" spans="2:26" ht="22.15" customHeight="1" x14ac:dyDescent="0.25">
      <c r="B29" s="105" t="s">
        <v>611</v>
      </c>
      <c r="C29" s="106" t="s">
        <v>612</v>
      </c>
      <c r="D29" s="108" t="s">
        <v>613</v>
      </c>
      <c r="E29" s="110"/>
      <c r="F29" s="93"/>
      <c r="G29" s="94"/>
      <c r="H29" s="94"/>
      <c r="I29" s="94"/>
      <c r="J29" s="94"/>
      <c r="K29" s="94"/>
      <c r="L29" s="94"/>
      <c r="M29" s="94"/>
      <c r="N29" s="94"/>
      <c r="O29" s="94"/>
      <c r="P29" s="94"/>
      <c r="Q29" s="94"/>
      <c r="R29" s="94"/>
      <c r="S29" s="94"/>
      <c r="T29" s="94"/>
      <c r="U29" s="94"/>
      <c r="V29" s="94"/>
      <c r="W29" s="94"/>
      <c r="X29" s="94"/>
      <c r="Y29" s="94"/>
      <c r="Z29" s="91"/>
    </row>
    <row r="30" spans="2:26" ht="22.15" customHeight="1" x14ac:dyDescent="0.25">
      <c r="B30" s="105" t="s">
        <v>614</v>
      </c>
      <c r="C30" s="106" t="s">
        <v>615</v>
      </c>
      <c r="D30" s="108" t="s">
        <v>593</v>
      </c>
      <c r="E30" s="110"/>
      <c r="F30" s="93"/>
      <c r="G30" s="94"/>
      <c r="H30" s="94"/>
      <c r="I30" s="94"/>
      <c r="J30" s="94"/>
      <c r="K30" s="94"/>
      <c r="L30" s="94"/>
      <c r="M30" s="94"/>
      <c r="N30" s="94"/>
      <c r="O30" s="94"/>
      <c r="P30" s="94"/>
      <c r="Q30" s="94"/>
      <c r="R30" s="94"/>
      <c r="S30" s="94"/>
      <c r="T30" s="94"/>
      <c r="U30" s="94"/>
      <c r="V30" s="94"/>
      <c r="W30" s="94"/>
      <c r="X30" s="94"/>
      <c r="Y30" s="94"/>
      <c r="Z30" s="91"/>
    </row>
    <row r="31" spans="2:26" ht="22.15" customHeight="1" x14ac:dyDescent="0.25">
      <c r="B31" s="105" t="s">
        <v>616</v>
      </c>
      <c r="C31" s="106" t="s">
        <v>617</v>
      </c>
      <c r="D31" s="108" t="s">
        <v>593</v>
      </c>
      <c r="E31" s="110"/>
      <c r="F31" s="93"/>
      <c r="G31" s="94"/>
      <c r="H31" s="94"/>
      <c r="I31" s="94"/>
      <c r="J31" s="94"/>
      <c r="K31" s="94"/>
      <c r="L31" s="94"/>
      <c r="M31" s="94"/>
      <c r="N31" s="94"/>
      <c r="O31" s="94"/>
      <c r="P31" s="94"/>
      <c r="Q31" s="94"/>
      <c r="R31" s="94"/>
      <c r="S31" s="94"/>
      <c r="T31" s="94"/>
      <c r="U31" s="94"/>
      <c r="V31" s="94"/>
      <c r="W31" s="94"/>
      <c r="X31" s="94"/>
      <c r="Y31" s="94"/>
      <c r="Z31" s="91"/>
    </row>
    <row r="32" spans="2:26" ht="22.15" customHeight="1" x14ac:dyDescent="0.25">
      <c r="B32" s="105" t="s">
        <v>618</v>
      </c>
      <c r="C32" s="106" t="s">
        <v>619</v>
      </c>
      <c r="D32" s="108" t="s">
        <v>593</v>
      </c>
      <c r="E32" s="110"/>
      <c r="F32" s="93"/>
      <c r="G32" s="94"/>
      <c r="H32" s="94"/>
      <c r="I32" s="94"/>
      <c r="J32" s="94"/>
      <c r="K32" s="94"/>
      <c r="L32" s="94"/>
      <c r="M32" s="94"/>
      <c r="N32" s="94"/>
      <c r="O32" s="94"/>
      <c r="P32" s="94"/>
      <c r="Q32" s="94"/>
      <c r="R32" s="94"/>
      <c r="S32" s="94"/>
      <c r="T32" s="94"/>
      <c r="U32" s="94"/>
      <c r="V32" s="94"/>
      <c r="W32" s="94"/>
      <c r="X32" s="94"/>
      <c r="Y32" s="94"/>
      <c r="Z32" s="91"/>
    </row>
    <row r="33" spans="2:26" ht="22.15" customHeight="1" x14ac:dyDescent="0.25">
      <c r="B33" s="105" t="s">
        <v>620</v>
      </c>
      <c r="C33" s="106" t="s">
        <v>621</v>
      </c>
      <c r="D33" s="108" t="s">
        <v>593</v>
      </c>
      <c r="E33" s="110"/>
      <c r="F33" s="93"/>
      <c r="G33" s="94"/>
      <c r="H33" s="94"/>
      <c r="I33" s="94"/>
      <c r="J33" s="94"/>
      <c r="K33" s="94"/>
      <c r="L33" s="94"/>
      <c r="M33" s="94"/>
      <c r="N33" s="94"/>
      <c r="O33" s="94"/>
      <c r="P33" s="94"/>
      <c r="Q33" s="94"/>
      <c r="R33" s="94"/>
      <c r="S33" s="94"/>
      <c r="T33" s="94"/>
      <c r="U33" s="94"/>
      <c r="V33" s="94"/>
      <c r="W33" s="94"/>
      <c r="X33" s="94"/>
      <c r="Y33" s="94"/>
      <c r="Z33" s="91"/>
    </row>
    <row r="34" spans="2:26" x14ac:dyDescent="0.25">
      <c r="B34" s="101"/>
      <c r="C34" s="101"/>
      <c r="D34" s="101"/>
      <c r="E34" s="101"/>
      <c r="F34" s="94"/>
      <c r="G34" s="94"/>
      <c r="H34" s="94"/>
      <c r="I34" s="94"/>
      <c r="J34" s="94"/>
      <c r="K34" s="94"/>
      <c r="L34" s="94"/>
      <c r="M34" s="94"/>
      <c r="N34" s="94"/>
      <c r="O34" s="94"/>
      <c r="P34" s="94"/>
      <c r="Q34" s="94"/>
      <c r="R34" s="94"/>
      <c r="S34" s="94"/>
      <c r="T34" s="94"/>
      <c r="U34" s="94"/>
      <c r="V34" s="94"/>
      <c r="W34" s="94"/>
      <c r="X34" s="94"/>
      <c r="Y34" s="94"/>
      <c r="Z34" s="91"/>
    </row>
    <row r="35" spans="2:26" x14ac:dyDescent="0.25">
      <c r="B35" s="94"/>
      <c r="C35" s="94"/>
      <c r="D35" s="94"/>
      <c r="E35" s="94"/>
      <c r="F35" s="94"/>
      <c r="G35" s="94"/>
      <c r="H35" s="94"/>
      <c r="I35" s="94"/>
      <c r="J35" s="94"/>
      <c r="K35" s="94"/>
      <c r="L35" s="94"/>
      <c r="M35" s="94"/>
      <c r="N35" s="94"/>
      <c r="O35" s="94"/>
      <c r="P35" s="94"/>
      <c r="Q35" s="94"/>
      <c r="R35" s="94"/>
      <c r="S35" s="94"/>
      <c r="T35" s="94"/>
      <c r="U35" s="94"/>
      <c r="V35" s="94"/>
      <c r="W35" s="94"/>
      <c r="X35" s="94"/>
      <c r="Y35" s="94"/>
      <c r="Z35" s="91"/>
    </row>
    <row r="36" spans="2:26" x14ac:dyDescent="0.25">
      <c r="B36" s="94"/>
      <c r="C36" s="94"/>
      <c r="D36" s="94"/>
      <c r="E36" s="94"/>
      <c r="F36" s="94"/>
      <c r="G36" s="94"/>
      <c r="H36" s="94"/>
      <c r="I36" s="94"/>
      <c r="J36" s="94"/>
      <c r="K36" s="94"/>
      <c r="L36" s="94"/>
      <c r="M36" s="94"/>
      <c r="N36" s="94"/>
      <c r="O36" s="94"/>
      <c r="P36" s="94"/>
      <c r="Q36" s="94"/>
      <c r="R36" s="94"/>
      <c r="S36" s="94"/>
      <c r="T36" s="94"/>
      <c r="U36" s="94"/>
      <c r="V36" s="94"/>
      <c r="W36" s="94"/>
      <c r="X36" s="94"/>
      <c r="Y36" s="94"/>
      <c r="Z36" s="91"/>
    </row>
    <row r="37" spans="2:26" x14ac:dyDescent="0.25">
      <c r="B37" s="94"/>
      <c r="C37" s="94"/>
      <c r="D37" s="94"/>
      <c r="E37" s="94"/>
      <c r="F37" s="94"/>
      <c r="G37" s="94"/>
      <c r="H37" s="94"/>
      <c r="I37" s="94"/>
      <c r="J37" s="94"/>
      <c r="K37" s="94"/>
      <c r="L37" s="94"/>
      <c r="M37" s="94"/>
      <c r="N37" s="94"/>
      <c r="O37" s="94"/>
      <c r="P37" s="94"/>
      <c r="Q37" s="94"/>
      <c r="R37" s="94"/>
      <c r="S37" s="94"/>
      <c r="T37" s="94"/>
      <c r="U37" s="94"/>
      <c r="V37" s="94"/>
      <c r="W37" s="94"/>
      <c r="X37" s="94"/>
      <c r="Y37" s="94"/>
      <c r="Z37" s="91"/>
    </row>
    <row r="38" spans="2:26" x14ac:dyDescent="0.25">
      <c r="B38" s="94"/>
      <c r="C38" s="94"/>
      <c r="D38" s="94"/>
      <c r="E38" s="94"/>
      <c r="F38" s="94"/>
      <c r="G38" s="94"/>
      <c r="H38" s="94"/>
      <c r="I38" s="94"/>
      <c r="J38" s="94"/>
      <c r="K38" s="94"/>
      <c r="L38" s="94"/>
      <c r="M38" s="94"/>
      <c r="N38" s="94"/>
      <c r="O38" s="94"/>
      <c r="P38" s="94"/>
      <c r="Q38" s="94"/>
      <c r="R38" s="94"/>
      <c r="S38" s="94"/>
      <c r="T38" s="94"/>
      <c r="U38" s="94"/>
      <c r="V38" s="94"/>
      <c r="W38" s="94"/>
      <c r="X38" s="94"/>
      <c r="Y38" s="94"/>
      <c r="Z38" s="91"/>
    </row>
    <row r="39" spans="2:26" x14ac:dyDescent="0.25">
      <c r="B39" s="94"/>
      <c r="C39" s="94"/>
      <c r="D39" s="94"/>
      <c r="E39" s="94"/>
      <c r="F39" s="94"/>
      <c r="G39" s="94"/>
      <c r="H39" s="94"/>
      <c r="I39" s="94"/>
      <c r="J39" s="94"/>
      <c r="K39" s="94"/>
      <c r="L39" s="94"/>
      <c r="M39" s="94"/>
      <c r="N39" s="94"/>
      <c r="O39" s="94"/>
      <c r="P39" s="94"/>
      <c r="Q39" s="94"/>
      <c r="R39" s="94"/>
      <c r="S39" s="94"/>
      <c r="T39" s="94"/>
      <c r="U39" s="94"/>
      <c r="V39" s="94"/>
      <c r="W39" s="94"/>
      <c r="X39" s="94"/>
      <c r="Y39" s="94"/>
      <c r="Z39" s="91"/>
    </row>
    <row r="40" spans="2:26" x14ac:dyDescent="0.25">
      <c r="B40" s="94"/>
      <c r="C40" s="94"/>
      <c r="D40" s="94"/>
      <c r="E40" s="94"/>
      <c r="F40" s="94"/>
      <c r="G40" s="94"/>
      <c r="H40" s="94"/>
      <c r="I40" s="94"/>
      <c r="J40" s="94"/>
      <c r="K40" s="94"/>
      <c r="L40" s="94"/>
      <c r="M40" s="94"/>
      <c r="N40" s="94"/>
      <c r="O40" s="94"/>
      <c r="P40" s="94"/>
      <c r="Q40" s="94"/>
      <c r="R40" s="94"/>
      <c r="S40" s="94"/>
      <c r="T40" s="94"/>
      <c r="U40" s="94"/>
      <c r="V40" s="94"/>
      <c r="W40" s="94"/>
      <c r="X40" s="94"/>
      <c r="Y40" s="94"/>
      <c r="Z40" s="91"/>
    </row>
    <row r="41" spans="2:26" x14ac:dyDescent="0.25">
      <c r="B41" s="94"/>
      <c r="C41" s="94"/>
      <c r="D41" s="94"/>
      <c r="E41" s="94"/>
      <c r="F41" s="94"/>
      <c r="G41" s="94"/>
      <c r="H41" s="94"/>
      <c r="I41" s="94"/>
      <c r="J41" s="94"/>
      <c r="K41" s="94"/>
      <c r="L41" s="94"/>
      <c r="M41" s="94"/>
      <c r="N41" s="94"/>
      <c r="O41" s="94"/>
      <c r="P41" s="94"/>
      <c r="Q41" s="94"/>
      <c r="R41" s="94"/>
      <c r="S41" s="94"/>
      <c r="T41" s="94"/>
      <c r="U41" s="94"/>
      <c r="V41" s="94"/>
      <c r="W41" s="94"/>
      <c r="X41" s="94"/>
      <c r="Y41" s="94"/>
      <c r="Z41" s="91"/>
    </row>
    <row r="42" spans="2:26" x14ac:dyDescent="0.25">
      <c r="B42" s="94"/>
      <c r="C42" s="94"/>
      <c r="D42" s="94"/>
      <c r="E42" s="94"/>
      <c r="F42" s="94"/>
      <c r="G42" s="94"/>
      <c r="H42" s="94"/>
      <c r="I42" s="94"/>
      <c r="J42" s="94"/>
      <c r="K42" s="94"/>
      <c r="L42" s="94"/>
      <c r="M42" s="94"/>
      <c r="N42" s="94"/>
      <c r="O42" s="94"/>
      <c r="P42" s="94"/>
      <c r="Q42" s="94"/>
      <c r="R42" s="94"/>
      <c r="S42" s="94"/>
      <c r="T42" s="94"/>
      <c r="U42" s="94"/>
      <c r="V42" s="94"/>
      <c r="W42" s="94"/>
      <c r="X42" s="94"/>
      <c r="Y42" s="94"/>
      <c r="Z42" s="91"/>
    </row>
    <row r="43" spans="2:26" x14ac:dyDescent="0.25">
      <c r="B43" s="94"/>
      <c r="C43" s="94"/>
      <c r="D43" s="94"/>
      <c r="E43" s="94"/>
      <c r="F43" s="94"/>
      <c r="G43" s="94"/>
      <c r="H43" s="94"/>
      <c r="I43" s="94"/>
      <c r="J43" s="94"/>
      <c r="K43" s="94"/>
      <c r="L43" s="94"/>
      <c r="M43" s="94"/>
      <c r="N43" s="94"/>
      <c r="O43" s="94"/>
      <c r="P43" s="94"/>
      <c r="Q43" s="94"/>
      <c r="R43" s="94"/>
      <c r="S43" s="94"/>
      <c r="T43" s="94"/>
      <c r="U43" s="94"/>
      <c r="V43" s="94"/>
      <c r="W43" s="94"/>
      <c r="X43" s="94"/>
      <c r="Y43" s="94"/>
      <c r="Z43" s="91"/>
    </row>
    <row r="44" spans="2:26" x14ac:dyDescent="0.25">
      <c r="B44" s="94"/>
      <c r="C44" s="94"/>
      <c r="D44" s="94"/>
      <c r="E44" s="94"/>
      <c r="F44" s="94"/>
      <c r="G44" s="94"/>
      <c r="H44" s="94"/>
      <c r="I44" s="94"/>
      <c r="J44" s="94"/>
      <c r="K44" s="94"/>
      <c r="L44" s="94"/>
      <c r="M44" s="94"/>
      <c r="N44" s="94"/>
      <c r="O44" s="94"/>
      <c r="P44" s="94"/>
      <c r="Q44" s="94"/>
      <c r="R44" s="94"/>
      <c r="S44" s="94"/>
      <c r="T44" s="94"/>
      <c r="U44" s="94"/>
      <c r="V44" s="94"/>
      <c r="W44" s="94"/>
      <c r="X44" s="94"/>
      <c r="Y44" s="94"/>
      <c r="Z44" s="91"/>
    </row>
    <row r="45" spans="2:26" x14ac:dyDescent="0.25">
      <c r="B45" s="94"/>
      <c r="C45" s="94"/>
      <c r="D45" s="94"/>
      <c r="E45" s="94"/>
      <c r="F45" s="94"/>
      <c r="G45" s="94"/>
      <c r="H45" s="94"/>
      <c r="I45" s="94"/>
      <c r="J45" s="94"/>
      <c r="K45" s="94"/>
      <c r="L45" s="94"/>
      <c r="M45" s="94"/>
      <c r="N45" s="94"/>
      <c r="O45" s="94"/>
      <c r="P45" s="94"/>
      <c r="Q45" s="94"/>
      <c r="R45" s="94"/>
      <c r="S45" s="94"/>
      <c r="T45" s="94"/>
      <c r="U45" s="94"/>
      <c r="V45" s="94"/>
      <c r="W45" s="94"/>
      <c r="X45" s="94"/>
      <c r="Y45" s="94"/>
      <c r="Z45" s="91"/>
    </row>
    <row r="46" spans="2:26" x14ac:dyDescent="0.25">
      <c r="B46" s="94"/>
      <c r="C46" s="94"/>
      <c r="D46" s="94"/>
      <c r="E46" s="94"/>
      <c r="F46" s="94"/>
      <c r="G46" s="94"/>
      <c r="H46" s="94"/>
      <c r="I46" s="94"/>
      <c r="J46" s="94"/>
      <c r="K46" s="94"/>
      <c r="L46" s="94"/>
      <c r="M46" s="94"/>
      <c r="N46" s="94"/>
      <c r="O46" s="94"/>
      <c r="P46" s="94"/>
      <c r="Q46" s="94"/>
      <c r="R46" s="94"/>
      <c r="S46" s="94"/>
      <c r="T46" s="94"/>
      <c r="U46" s="94"/>
      <c r="V46" s="94"/>
      <c r="W46" s="94"/>
      <c r="X46" s="94"/>
      <c r="Y46" s="94"/>
      <c r="Z46" s="91"/>
    </row>
    <row r="47" spans="2:26" x14ac:dyDescent="0.25">
      <c r="B47" s="94"/>
      <c r="C47" s="94"/>
      <c r="D47" s="94"/>
      <c r="E47" s="94"/>
      <c r="F47" s="94"/>
      <c r="G47" s="94"/>
      <c r="H47" s="94"/>
      <c r="I47" s="94"/>
      <c r="J47" s="94"/>
      <c r="K47" s="94"/>
      <c r="L47" s="94"/>
      <c r="M47" s="94"/>
      <c r="N47" s="94"/>
      <c r="O47" s="94"/>
      <c r="P47" s="94"/>
      <c r="Q47" s="94"/>
      <c r="R47" s="94"/>
      <c r="S47" s="94"/>
      <c r="T47" s="94"/>
      <c r="U47" s="94"/>
      <c r="V47" s="94"/>
      <c r="W47" s="94"/>
      <c r="X47" s="94"/>
      <c r="Y47" s="94"/>
      <c r="Z47" s="91"/>
    </row>
    <row r="48" spans="2:26" x14ac:dyDescent="0.25">
      <c r="B48" s="94"/>
      <c r="C48" s="94"/>
      <c r="D48" s="94"/>
      <c r="E48" s="94"/>
      <c r="F48" s="94"/>
      <c r="G48" s="94"/>
      <c r="H48" s="94"/>
      <c r="I48" s="94"/>
      <c r="J48" s="94"/>
      <c r="K48" s="94"/>
      <c r="L48" s="94"/>
      <c r="M48" s="94"/>
      <c r="N48" s="94"/>
      <c r="O48" s="94"/>
      <c r="P48" s="94"/>
      <c r="Q48" s="94"/>
      <c r="R48" s="94"/>
      <c r="S48" s="94"/>
      <c r="T48" s="94"/>
      <c r="U48" s="94"/>
      <c r="V48" s="94"/>
      <c r="W48" s="94"/>
      <c r="X48" s="94"/>
      <c r="Y48" s="94"/>
      <c r="Z48" s="91"/>
    </row>
    <row r="49" spans="2:26" x14ac:dyDescent="0.25">
      <c r="B49" s="94"/>
      <c r="C49" s="94"/>
      <c r="D49" s="94"/>
      <c r="E49" s="94"/>
      <c r="F49" s="94"/>
      <c r="G49" s="94"/>
      <c r="H49" s="94"/>
      <c r="I49" s="94"/>
      <c r="J49" s="94"/>
      <c r="K49" s="94"/>
      <c r="L49" s="94"/>
      <c r="M49" s="94"/>
      <c r="N49" s="94"/>
      <c r="O49" s="94"/>
      <c r="P49" s="94"/>
      <c r="Q49" s="94"/>
      <c r="R49" s="94"/>
      <c r="S49" s="94"/>
      <c r="T49" s="94"/>
      <c r="U49" s="94"/>
      <c r="V49" s="94"/>
      <c r="W49" s="94"/>
      <c r="X49" s="94"/>
      <c r="Y49" s="94"/>
      <c r="Z49" s="91"/>
    </row>
    <row r="50" spans="2:26" x14ac:dyDescent="0.25">
      <c r="B50" s="94"/>
      <c r="C50" s="94"/>
      <c r="D50" s="94"/>
      <c r="E50" s="94"/>
      <c r="F50" s="94"/>
      <c r="G50" s="94"/>
      <c r="H50" s="94"/>
      <c r="I50" s="94"/>
      <c r="J50" s="94"/>
      <c r="K50" s="94"/>
      <c r="L50" s="94"/>
      <c r="M50" s="94"/>
      <c r="N50" s="94"/>
      <c r="O50" s="94"/>
      <c r="P50" s="94"/>
      <c r="Q50" s="94"/>
      <c r="R50" s="94"/>
      <c r="S50" s="94"/>
      <c r="T50" s="94"/>
      <c r="U50" s="94"/>
      <c r="V50" s="94"/>
      <c r="W50" s="94"/>
      <c r="X50" s="94"/>
      <c r="Y50" s="94"/>
      <c r="Z50" s="91"/>
    </row>
    <row r="51" spans="2:26" x14ac:dyDescent="0.25">
      <c r="B51" s="94"/>
      <c r="C51" s="94"/>
      <c r="D51" s="94"/>
      <c r="E51" s="94"/>
      <c r="F51" s="94"/>
      <c r="G51" s="94"/>
      <c r="H51" s="94"/>
      <c r="I51" s="94"/>
      <c r="J51" s="94"/>
      <c r="K51" s="94"/>
      <c r="L51" s="94"/>
      <c r="M51" s="94"/>
      <c r="N51" s="94"/>
      <c r="O51" s="94"/>
      <c r="P51" s="94"/>
      <c r="Q51" s="94"/>
      <c r="R51" s="94"/>
      <c r="S51" s="94"/>
      <c r="T51" s="94"/>
      <c r="U51" s="94"/>
      <c r="V51" s="94"/>
      <c r="W51" s="94"/>
      <c r="X51" s="94"/>
      <c r="Y51" s="94"/>
      <c r="Z51" s="91"/>
    </row>
    <row r="52" spans="2:26" x14ac:dyDescent="0.25">
      <c r="B52" s="94"/>
      <c r="C52" s="94"/>
      <c r="D52" s="94"/>
      <c r="E52" s="94"/>
      <c r="F52" s="94"/>
      <c r="G52" s="94"/>
      <c r="H52" s="94"/>
      <c r="I52" s="94"/>
      <c r="J52" s="94"/>
      <c r="K52" s="94"/>
      <c r="L52" s="94"/>
      <c r="M52" s="94"/>
      <c r="N52" s="94"/>
      <c r="O52" s="94"/>
      <c r="P52" s="94"/>
      <c r="Q52" s="94"/>
      <c r="R52" s="94"/>
      <c r="S52" s="94"/>
      <c r="T52" s="94"/>
      <c r="U52" s="94"/>
      <c r="V52" s="94"/>
      <c r="W52" s="94"/>
      <c r="X52" s="94"/>
      <c r="Y52" s="94"/>
      <c r="Z52" s="91"/>
    </row>
    <row r="53" spans="2:26" x14ac:dyDescent="0.25">
      <c r="B53" s="94"/>
      <c r="C53" s="94"/>
      <c r="D53" s="94"/>
      <c r="E53" s="94"/>
      <c r="F53" s="94"/>
      <c r="G53" s="94"/>
      <c r="H53" s="94"/>
      <c r="I53" s="94"/>
      <c r="J53" s="94"/>
      <c r="K53" s="94"/>
      <c r="L53" s="94"/>
      <c r="M53" s="94"/>
      <c r="N53" s="94"/>
      <c r="O53" s="94"/>
      <c r="P53" s="94"/>
      <c r="Q53" s="94"/>
      <c r="R53" s="94"/>
      <c r="S53" s="94"/>
      <c r="T53" s="94"/>
      <c r="U53" s="94"/>
      <c r="V53" s="94"/>
      <c r="W53" s="94"/>
      <c r="X53" s="94"/>
      <c r="Y53" s="94"/>
      <c r="Z53" s="91"/>
    </row>
    <row r="54" spans="2:26" x14ac:dyDescent="0.25">
      <c r="B54" s="94"/>
      <c r="C54" s="94"/>
      <c r="D54" s="94"/>
      <c r="E54" s="94"/>
      <c r="F54" s="94"/>
      <c r="G54" s="94"/>
      <c r="H54" s="94"/>
      <c r="I54" s="94"/>
      <c r="J54" s="94"/>
      <c r="K54" s="94"/>
      <c r="L54" s="94"/>
      <c r="M54" s="94"/>
      <c r="N54" s="94"/>
      <c r="O54" s="94"/>
      <c r="P54" s="94"/>
      <c r="Q54" s="94"/>
      <c r="R54" s="94"/>
      <c r="S54" s="94"/>
      <c r="T54" s="94"/>
      <c r="U54" s="94"/>
      <c r="V54" s="94"/>
      <c r="W54" s="94"/>
      <c r="X54" s="94"/>
      <c r="Y54" s="94"/>
      <c r="Z54" s="91"/>
    </row>
    <row r="55" spans="2:26" x14ac:dyDescent="0.25">
      <c r="B55" s="94"/>
      <c r="C55" s="94"/>
      <c r="D55" s="94"/>
      <c r="E55" s="94"/>
      <c r="F55" s="94"/>
      <c r="G55" s="94"/>
      <c r="H55" s="94"/>
      <c r="I55" s="94"/>
      <c r="J55" s="94"/>
      <c r="K55" s="94"/>
      <c r="L55" s="94"/>
      <c r="M55" s="94"/>
      <c r="N55" s="94"/>
      <c r="O55" s="94"/>
      <c r="P55" s="94"/>
      <c r="Q55" s="94"/>
      <c r="R55" s="94"/>
      <c r="S55" s="94"/>
      <c r="T55" s="94"/>
      <c r="U55" s="94"/>
      <c r="V55" s="94"/>
      <c r="W55" s="94"/>
      <c r="X55" s="94"/>
      <c r="Y55" s="94"/>
      <c r="Z55" s="91"/>
    </row>
    <row r="56" spans="2:26" x14ac:dyDescent="0.25">
      <c r="B56" s="94"/>
      <c r="C56" s="94"/>
      <c r="D56" s="94"/>
      <c r="E56" s="94"/>
      <c r="F56" s="94"/>
      <c r="G56" s="94"/>
      <c r="H56" s="94"/>
      <c r="I56" s="94"/>
      <c r="J56" s="94"/>
      <c r="K56" s="94"/>
      <c r="L56" s="94"/>
      <c r="M56" s="94"/>
      <c r="N56" s="94"/>
      <c r="O56" s="94"/>
      <c r="P56" s="94"/>
      <c r="Q56" s="94"/>
      <c r="R56" s="94"/>
      <c r="S56" s="94"/>
      <c r="T56" s="94"/>
      <c r="U56" s="94"/>
      <c r="V56" s="94"/>
      <c r="W56" s="94"/>
      <c r="X56" s="94"/>
      <c r="Y56" s="94"/>
      <c r="Z56" s="91"/>
    </row>
    <row r="57" spans="2:26" x14ac:dyDescent="0.25">
      <c r="B57" s="94"/>
      <c r="C57" s="94"/>
      <c r="D57" s="94"/>
      <c r="E57" s="94"/>
      <c r="F57" s="94"/>
      <c r="G57" s="94"/>
      <c r="H57" s="94"/>
      <c r="I57" s="94"/>
      <c r="J57" s="94"/>
      <c r="K57" s="94"/>
      <c r="L57" s="94"/>
      <c r="M57" s="94"/>
      <c r="N57" s="94"/>
      <c r="O57" s="94"/>
      <c r="P57" s="94"/>
      <c r="Q57" s="94"/>
      <c r="R57" s="94"/>
      <c r="S57" s="94"/>
      <c r="T57" s="94"/>
      <c r="U57" s="94"/>
      <c r="V57" s="94"/>
      <c r="W57" s="94"/>
      <c r="X57" s="94"/>
      <c r="Y57" s="94"/>
      <c r="Z57" s="91"/>
    </row>
    <row r="58" spans="2:26" x14ac:dyDescent="0.25">
      <c r="B58" s="94"/>
      <c r="C58" s="94"/>
      <c r="D58" s="94"/>
      <c r="E58" s="94"/>
      <c r="F58" s="94"/>
      <c r="G58" s="94"/>
      <c r="H58" s="94"/>
      <c r="I58" s="94"/>
      <c r="J58" s="94"/>
      <c r="K58" s="94"/>
      <c r="L58" s="94"/>
      <c r="M58" s="94"/>
      <c r="N58" s="94"/>
      <c r="O58" s="94"/>
      <c r="P58" s="94"/>
      <c r="Q58" s="94"/>
      <c r="R58" s="94"/>
      <c r="S58" s="94"/>
      <c r="T58" s="94"/>
      <c r="U58" s="94"/>
      <c r="V58" s="94"/>
      <c r="W58" s="94"/>
      <c r="X58" s="94"/>
      <c r="Y58" s="94"/>
      <c r="Z58" s="91"/>
    </row>
    <row r="59" spans="2:26" x14ac:dyDescent="0.25">
      <c r="B59" s="94"/>
      <c r="C59" s="94"/>
      <c r="D59" s="94"/>
      <c r="E59" s="94"/>
      <c r="F59" s="94"/>
      <c r="G59" s="94"/>
      <c r="H59" s="94"/>
      <c r="I59" s="94"/>
      <c r="J59" s="94"/>
      <c r="K59" s="94"/>
      <c r="L59" s="94"/>
      <c r="M59" s="94"/>
      <c r="N59" s="94"/>
      <c r="O59" s="94"/>
      <c r="P59" s="94"/>
      <c r="Q59" s="94"/>
      <c r="R59" s="94"/>
      <c r="S59" s="94"/>
      <c r="T59" s="94"/>
      <c r="U59" s="94"/>
      <c r="V59" s="94"/>
      <c r="W59" s="94"/>
      <c r="X59" s="94"/>
      <c r="Y59" s="94"/>
      <c r="Z59" s="91"/>
    </row>
    <row r="60" spans="2:26" x14ac:dyDescent="0.25">
      <c r="B60" s="94"/>
      <c r="C60" s="94"/>
      <c r="D60" s="94"/>
      <c r="E60" s="94"/>
      <c r="F60" s="94"/>
      <c r="G60" s="94"/>
      <c r="H60" s="94"/>
      <c r="I60" s="94"/>
      <c r="J60" s="94"/>
      <c r="K60" s="94"/>
      <c r="L60" s="94"/>
      <c r="M60" s="94"/>
      <c r="N60" s="94"/>
      <c r="O60" s="94"/>
      <c r="P60" s="94"/>
      <c r="Q60" s="94"/>
      <c r="R60" s="94"/>
      <c r="S60" s="94"/>
      <c r="T60" s="94"/>
      <c r="U60" s="94"/>
      <c r="V60" s="94"/>
      <c r="W60" s="94"/>
      <c r="X60" s="94"/>
      <c r="Y60" s="94"/>
      <c r="Z60" s="91"/>
    </row>
    <row r="61" spans="2:26" x14ac:dyDescent="0.25">
      <c r="B61" s="94"/>
      <c r="C61" s="94"/>
      <c r="D61" s="94"/>
      <c r="E61" s="94"/>
      <c r="F61" s="94"/>
      <c r="G61" s="94"/>
      <c r="H61" s="94"/>
      <c r="I61" s="94"/>
      <c r="J61" s="94"/>
      <c r="K61" s="94"/>
      <c r="L61" s="94"/>
      <c r="M61" s="94"/>
      <c r="N61" s="94"/>
      <c r="O61" s="94"/>
      <c r="P61" s="94"/>
      <c r="Q61" s="94"/>
      <c r="R61" s="94"/>
      <c r="S61" s="94"/>
      <c r="T61" s="94"/>
      <c r="U61" s="94"/>
      <c r="V61" s="94"/>
      <c r="W61" s="94"/>
      <c r="X61" s="94"/>
      <c r="Y61" s="94"/>
      <c r="Z61" s="91"/>
    </row>
    <row r="62" spans="2:26" x14ac:dyDescent="0.25">
      <c r="B62" s="94"/>
      <c r="C62" s="94"/>
      <c r="D62" s="94"/>
      <c r="E62" s="94"/>
      <c r="F62" s="94"/>
      <c r="G62" s="94"/>
      <c r="H62" s="94"/>
      <c r="I62" s="94"/>
      <c r="J62" s="94"/>
      <c r="K62" s="94"/>
      <c r="L62" s="94"/>
      <c r="M62" s="94"/>
      <c r="N62" s="94"/>
      <c r="O62" s="94"/>
      <c r="P62" s="94"/>
      <c r="Q62" s="94"/>
      <c r="R62" s="94"/>
      <c r="S62" s="94"/>
      <c r="T62" s="94"/>
      <c r="U62" s="94"/>
      <c r="V62" s="94"/>
      <c r="W62" s="94"/>
      <c r="X62" s="94"/>
      <c r="Y62" s="94"/>
      <c r="Z62" s="91"/>
    </row>
    <row r="63" spans="2:26" x14ac:dyDescent="0.25">
      <c r="B63" s="94"/>
      <c r="C63" s="94"/>
      <c r="D63" s="94"/>
      <c r="E63" s="94"/>
      <c r="F63" s="94"/>
      <c r="G63" s="94"/>
      <c r="H63" s="94"/>
      <c r="I63" s="94"/>
      <c r="J63" s="94"/>
      <c r="K63" s="94"/>
      <c r="L63" s="94"/>
      <c r="M63" s="94"/>
      <c r="N63" s="94"/>
      <c r="O63" s="94"/>
      <c r="P63" s="94"/>
      <c r="Q63" s="94"/>
      <c r="R63" s="94"/>
      <c r="S63" s="94"/>
      <c r="T63" s="94"/>
      <c r="U63" s="94"/>
      <c r="V63" s="94"/>
      <c r="W63" s="94"/>
      <c r="X63" s="94"/>
      <c r="Y63" s="94"/>
      <c r="Z63" s="91"/>
    </row>
    <row r="64" spans="2:26" x14ac:dyDescent="0.25">
      <c r="B64" s="94"/>
      <c r="C64" s="94"/>
      <c r="D64" s="94"/>
      <c r="E64" s="94"/>
      <c r="F64" s="94"/>
      <c r="G64" s="94"/>
      <c r="H64" s="94"/>
      <c r="I64" s="94"/>
      <c r="J64" s="94"/>
      <c r="K64" s="94"/>
      <c r="L64" s="94"/>
      <c r="M64" s="94"/>
      <c r="N64" s="94"/>
      <c r="O64" s="94"/>
      <c r="P64" s="94"/>
      <c r="Q64" s="94"/>
      <c r="R64" s="94"/>
      <c r="S64" s="94"/>
      <c r="T64" s="94"/>
      <c r="U64" s="94"/>
      <c r="V64" s="94"/>
      <c r="W64" s="94"/>
      <c r="X64" s="94"/>
      <c r="Y64" s="94"/>
      <c r="Z64" s="91"/>
    </row>
    <row r="65" spans="2:26" x14ac:dyDescent="0.25">
      <c r="B65" s="94"/>
      <c r="C65" s="94"/>
      <c r="D65" s="94"/>
      <c r="E65" s="94"/>
      <c r="F65" s="94"/>
      <c r="G65" s="94"/>
      <c r="H65" s="94"/>
      <c r="I65" s="94"/>
      <c r="J65" s="94"/>
      <c r="K65" s="94"/>
      <c r="L65" s="94"/>
      <c r="M65" s="94"/>
      <c r="N65" s="94"/>
      <c r="O65" s="94"/>
      <c r="P65" s="94"/>
      <c r="Q65" s="94"/>
      <c r="R65" s="94"/>
      <c r="S65" s="94"/>
      <c r="T65" s="94"/>
      <c r="U65" s="94"/>
      <c r="V65" s="94"/>
      <c r="W65" s="94"/>
      <c r="X65" s="94"/>
      <c r="Y65" s="94"/>
      <c r="Z65" s="91"/>
    </row>
    <row r="66" spans="2:26" x14ac:dyDescent="0.25">
      <c r="B66" s="94"/>
      <c r="C66" s="94"/>
      <c r="D66" s="94"/>
      <c r="E66" s="94"/>
      <c r="F66" s="94"/>
      <c r="G66" s="94"/>
      <c r="H66" s="94"/>
      <c r="I66" s="94"/>
      <c r="J66" s="94"/>
      <c r="K66" s="94"/>
      <c r="L66" s="94"/>
      <c r="M66" s="94"/>
      <c r="N66" s="94"/>
      <c r="O66" s="94"/>
      <c r="P66" s="94"/>
      <c r="Q66" s="94"/>
      <c r="R66" s="94"/>
      <c r="S66" s="94"/>
      <c r="T66" s="94"/>
      <c r="U66" s="94"/>
      <c r="V66" s="94"/>
      <c r="W66" s="94"/>
      <c r="X66" s="94"/>
      <c r="Y66" s="94"/>
      <c r="Z66" s="91"/>
    </row>
    <row r="67" spans="2:26" x14ac:dyDescent="0.25">
      <c r="B67" s="94"/>
      <c r="C67" s="94"/>
      <c r="D67" s="94"/>
      <c r="E67" s="94"/>
      <c r="F67" s="94"/>
      <c r="G67" s="94"/>
      <c r="H67" s="94"/>
      <c r="I67" s="94"/>
      <c r="J67" s="94"/>
      <c r="K67" s="94"/>
      <c r="L67" s="94"/>
      <c r="M67" s="94"/>
      <c r="N67" s="94"/>
      <c r="O67" s="94"/>
      <c r="P67" s="94"/>
      <c r="Q67" s="94"/>
      <c r="R67" s="94"/>
      <c r="S67" s="94"/>
      <c r="T67" s="94"/>
      <c r="U67" s="94"/>
      <c r="V67" s="94"/>
      <c r="W67" s="94"/>
      <c r="X67" s="94"/>
      <c r="Y67" s="94"/>
      <c r="Z67" s="91"/>
    </row>
    <row r="68" spans="2:26" x14ac:dyDescent="0.25">
      <c r="B68" s="94"/>
      <c r="C68" s="94"/>
      <c r="D68" s="94"/>
      <c r="E68" s="94"/>
      <c r="F68" s="94"/>
      <c r="G68" s="94"/>
      <c r="H68" s="94"/>
      <c r="I68" s="94"/>
      <c r="J68" s="94"/>
      <c r="K68" s="94"/>
      <c r="L68" s="94"/>
      <c r="M68" s="94"/>
      <c r="N68" s="94"/>
      <c r="O68" s="94"/>
      <c r="P68" s="94"/>
      <c r="Q68" s="94"/>
      <c r="R68" s="94"/>
      <c r="S68" s="94"/>
      <c r="T68" s="94"/>
      <c r="U68" s="94"/>
      <c r="V68" s="94"/>
      <c r="W68" s="94"/>
      <c r="X68" s="94"/>
      <c r="Y68" s="94"/>
      <c r="Z68" s="91"/>
    </row>
    <row r="69" spans="2:26" x14ac:dyDescent="0.25">
      <c r="B69" s="94"/>
      <c r="C69" s="94"/>
      <c r="D69" s="94"/>
      <c r="E69" s="94"/>
      <c r="F69" s="94"/>
      <c r="G69" s="94"/>
      <c r="H69" s="94"/>
      <c r="I69" s="94"/>
      <c r="J69" s="94"/>
      <c r="K69" s="94"/>
      <c r="L69" s="94"/>
      <c r="M69" s="94"/>
      <c r="N69" s="94"/>
      <c r="O69" s="94"/>
      <c r="P69" s="94"/>
      <c r="Q69" s="94"/>
      <c r="R69" s="94"/>
      <c r="S69" s="94"/>
      <c r="T69" s="94"/>
      <c r="U69" s="94"/>
      <c r="V69" s="94"/>
      <c r="W69" s="94"/>
      <c r="X69" s="94"/>
      <c r="Y69" s="94"/>
      <c r="Z69" s="91"/>
    </row>
    <row r="70" spans="2:26" x14ac:dyDescent="0.25">
      <c r="B70" s="94"/>
      <c r="C70" s="94"/>
      <c r="D70" s="94"/>
      <c r="E70" s="94"/>
      <c r="F70" s="94"/>
      <c r="G70" s="94"/>
      <c r="H70" s="94"/>
      <c r="I70" s="94"/>
      <c r="J70" s="94"/>
      <c r="K70" s="94"/>
      <c r="L70" s="94"/>
      <c r="M70" s="94"/>
      <c r="N70" s="94"/>
      <c r="O70" s="94"/>
      <c r="P70" s="94"/>
      <c r="Q70" s="94"/>
      <c r="R70" s="94"/>
      <c r="S70" s="94"/>
      <c r="T70" s="94"/>
      <c r="U70" s="94"/>
      <c r="V70" s="94"/>
      <c r="W70" s="94"/>
      <c r="X70" s="94"/>
      <c r="Y70" s="94"/>
      <c r="Z70" s="91"/>
    </row>
    <row r="71" spans="2:26" x14ac:dyDescent="0.25">
      <c r="B71" s="94"/>
      <c r="C71" s="94"/>
      <c r="D71" s="94"/>
      <c r="E71" s="94"/>
      <c r="F71" s="94"/>
      <c r="G71" s="94"/>
      <c r="H71" s="94"/>
      <c r="I71" s="94"/>
      <c r="J71" s="94"/>
      <c r="K71" s="94"/>
      <c r="L71" s="94"/>
      <c r="M71" s="94"/>
      <c r="N71" s="94"/>
      <c r="O71" s="94"/>
      <c r="P71" s="94"/>
      <c r="Q71" s="94"/>
      <c r="R71" s="94"/>
      <c r="S71" s="94"/>
      <c r="T71" s="94"/>
      <c r="U71" s="94"/>
      <c r="V71" s="94"/>
      <c r="W71" s="94"/>
      <c r="X71" s="94"/>
      <c r="Y71" s="94"/>
      <c r="Z71" s="91"/>
    </row>
    <row r="72" spans="2:26" x14ac:dyDescent="0.25">
      <c r="B72" s="94"/>
      <c r="C72" s="94"/>
      <c r="D72" s="94"/>
      <c r="E72" s="94"/>
      <c r="F72" s="94"/>
      <c r="G72" s="94"/>
      <c r="H72" s="94"/>
      <c r="I72" s="94"/>
      <c r="J72" s="94"/>
      <c r="K72" s="94"/>
      <c r="L72" s="94"/>
      <c r="M72" s="94"/>
      <c r="N72" s="94"/>
      <c r="O72" s="94"/>
      <c r="P72" s="94"/>
      <c r="Q72" s="94"/>
      <c r="R72" s="94"/>
      <c r="S72" s="94"/>
      <c r="T72" s="94"/>
      <c r="U72" s="94"/>
      <c r="V72" s="94"/>
      <c r="W72" s="94"/>
      <c r="X72" s="94"/>
      <c r="Y72" s="94"/>
      <c r="Z72" s="91"/>
    </row>
    <row r="73" spans="2:26" x14ac:dyDescent="0.25">
      <c r="B73" s="94"/>
      <c r="C73" s="94"/>
      <c r="D73" s="94"/>
      <c r="E73" s="94"/>
      <c r="F73" s="94"/>
      <c r="G73" s="94"/>
      <c r="H73" s="94"/>
      <c r="I73" s="94"/>
      <c r="J73" s="94"/>
      <c r="K73" s="94"/>
      <c r="L73" s="94"/>
      <c r="M73" s="94"/>
      <c r="N73" s="94"/>
      <c r="O73" s="94"/>
      <c r="P73" s="94"/>
      <c r="Q73" s="94"/>
      <c r="R73" s="94"/>
      <c r="S73" s="94"/>
      <c r="T73" s="94"/>
      <c r="U73" s="94"/>
      <c r="V73" s="94"/>
      <c r="W73" s="94"/>
      <c r="X73" s="94"/>
      <c r="Y73" s="94"/>
      <c r="Z73" s="91"/>
    </row>
    <row r="74" spans="2:26" x14ac:dyDescent="0.25">
      <c r="B74" s="94"/>
      <c r="C74" s="94"/>
      <c r="D74" s="94"/>
      <c r="E74" s="94"/>
      <c r="F74" s="94"/>
      <c r="G74" s="94"/>
      <c r="H74" s="94"/>
      <c r="I74" s="94"/>
      <c r="J74" s="94"/>
      <c r="K74" s="94"/>
      <c r="L74" s="94"/>
      <c r="M74" s="94"/>
      <c r="N74" s="94"/>
      <c r="O74" s="94"/>
      <c r="P74" s="94"/>
      <c r="Q74" s="94"/>
      <c r="R74" s="94"/>
      <c r="S74" s="94"/>
      <c r="T74" s="94"/>
      <c r="U74" s="94"/>
      <c r="V74" s="94"/>
      <c r="W74" s="94"/>
      <c r="X74" s="94"/>
      <c r="Y74" s="94"/>
      <c r="Z74" s="91"/>
    </row>
    <row r="75" spans="2:26" x14ac:dyDescent="0.25">
      <c r="B75" s="94"/>
      <c r="C75" s="94"/>
      <c r="D75" s="94"/>
      <c r="E75" s="94"/>
      <c r="F75" s="94"/>
      <c r="G75" s="94"/>
      <c r="H75" s="94"/>
      <c r="I75" s="94"/>
      <c r="J75" s="94"/>
      <c r="K75" s="94"/>
      <c r="L75" s="94"/>
      <c r="M75" s="94"/>
      <c r="N75" s="94"/>
      <c r="O75" s="94"/>
      <c r="P75" s="94"/>
      <c r="Q75" s="94"/>
      <c r="R75" s="94"/>
      <c r="S75" s="94"/>
      <c r="T75" s="94"/>
      <c r="U75" s="94"/>
      <c r="V75" s="94"/>
      <c r="W75" s="94"/>
      <c r="X75" s="94"/>
      <c r="Y75" s="94"/>
      <c r="Z75" s="91"/>
    </row>
    <row r="76" spans="2:26" x14ac:dyDescent="0.25">
      <c r="B76" s="94"/>
      <c r="C76" s="94"/>
      <c r="D76" s="94"/>
      <c r="E76" s="94"/>
      <c r="F76" s="94"/>
      <c r="G76" s="94"/>
      <c r="H76" s="94"/>
      <c r="I76" s="94"/>
      <c r="J76" s="94"/>
      <c r="K76" s="94"/>
      <c r="L76" s="94"/>
      <c r="M76" s="94"/>
      <c r="N76" s="94"/>
      <c r="O76" s="94"/>
      <c r="P76" s="94"/>
      <c r="Q76" s="94"/>
      <c r="R76" s="94"/>
      <c r="S76" s="94"/>
      <c r="T76" s="94"/>
      <c r="U76" s="94"/>
      <c r="V76" s="94"/>
      <c r="W76" s="94"/>
      <c r="X76" s="94"/>
      <c r="Y76" s="94"/>
      <c r="Z76" s="91"/>
    </row>
    <row r="77" spans="2:26" x14ac:dyDescent="0.25">
      <c r="B77" s="94"/>
      <c r="C77" s="94"/>
      <c r="D77" s="94"/>
      <c r="E77" s="94"/>
      <c r="F77" s="94"/>
      <c r="G77" s="94"/>
      <c r="H77" s="94"/>
      <c r="I77" s="94"/>
      <c r="J77" s="94"/>
      <c r="K77" s="94"/>
      <c r="L77" s="94"/>
      <c r="M77" s="94"/>
      <c r="N77" s="94"/>
      <c r="O77" s="94"/>
      <c r="P77" s="94"/>
      <c r="Q77" s="94"/>
      <c r="R77" s="94"/>
      <c r="S77" s="94"/>
      <c r="T77" s="94"/>
      <c r="U77" s="94"/>
      <c r="V77" s="94"/>
      <c r="W77" s="94"/>
      <c r="X77" s="94"/>
      <c r="Y77" s="94"/>
      <c r="Z77" s="91"/>
    </row>
    <row r="78" spans="2:26" x14ac:dyDescent="0.25">
      <c r="B78" s="94"/>
      <c r="C78" s="94"/>
      <c r="D78" s="94"/>
      <c r="E78" s="94"/>
      <c r="F78" s="94"/>
      <c r="G78" s="94"/>
      <c r="H78" s="94"/>
      <c r="I78" s="94"/>
      <c r="J78" s="94"/>
      <c r="K78" s="94"/>
      <c r="L78" s="94"/>
      <c r="M78" s="94"/>
      <c r="N78" s="94"/>
      <c r="O78" s="94"/>
      <c r="P78" s="94"/>
      <c r="Q78" s="94"/>
      <c r="R78" s="94"/>
      <c r="S78" s="94"/>
      <c r="T78" s="94"/>
      <c r="U78" s="94"/>
      <c r="V78" s="94"/>
      <c r="W78" s="94"/>
      <c r="X78" s="94"/>
      <c r="Y78" s="94"/>
      <c r="Z78" s="91"/>
    </row>
    <row r="79" spans="2:26" x14ac:dyDescent="0.25">
      <c r="B79" s="94"/>
      <c r="C79" s="94"/>
      <c r="D79" s="94"/>
      <c r="E79" s="94"/>
      <c r="F79" s="94"/>
      <c r="G79" s="94"/>
      <c r="H79" s="94"/>
      <c r="I79" s="94"/>
      <c r="J79" s="94"/>
      <c r="K79" s="94"/>
      <c r="L79" s="94"/>
      <c r="M79" s="94"/>
      <c r="N79" s="94"/>
      <c r="O79" s="94"/>
      <c r="P79" s="94"/>
      <c r="Q79" s="94"/>
      <c r="R79" s="94"/>
      <c r="S79" s="94"/>
      <c r="T79" s="94"/>
      <c r="U79" s="94"/>
      <c r="V79" s="94"/>
      <c r="W79" s="94"/>
      <c r="X79" s="94"/>
      <c r="Y79" s="94"/>
      <c r="Z79" s="91"/>
    </row>
    <row r="80" spans="2:26" x14ac:dyDescent="0.25">
      <c r="B80" s="94"/>
      <c r="C80" s="94"/>
      <c r="D80" s="94"/>
      <c r="E80" s="94"/>
      <c r="F80" s="94"/>
      <c r="G80" s="94"/>
      <c r="H80" s="94"/>
      <c r="I80" s="94"/>
      <c r="J80" s="94"/>
      <c r="K80" s="94"/>
      <c r="L80" s="94"/>
      <c r="M80" s="94"/>
      <c r="N80" s="94"/>
      <c r="O80" s="94"/>
      <c r="P80" s="94"/>
      <c r="Q80" s="94"/>
      <c r="R80" s="94"/>
      <c r="S80" s="94"/>
      <c r="T80" s="94"/>
      <c r="U80" s="94"/>
      <c r="V80" s="94"/>
      <c r="W80" s="94"/>
      <c r="X80" s="94"/>
      <c r="Y80" s="94"/>
      <c r="Z80" s="91"/>
    </row>
    <row r="81" spans="2:26" x14ac:dyDescent="0.25">
      <c r="B81" s="94"/>
      <c r="C81" s="94"/>
      <c r="D81" s="94"/>
      <c r="E81" s="94"/>
      <c r="F81" s="94"/>
      <c r="G81" s="94"/>
      <c r="H81" s="94"/>
      <c r="I81" s="94"/>
      <c r="J81" s="94"/>
      <c r="K81" s="94"/>
      <c r="L81" s="94"/>
      <c r="M81" s="94"/>
      <c r="N81" s="94"/>
      <c r="O81" s="94"/>
      <c r="P81" s="94"/>
      <c r="Q81" s="94"/>
      <c r="R81" s="94"/>
      <c r="S81" s="94"/>
      <c r="T81" s="94"/>
      <c r="U81" s="94"/>
      <c r="V81" s="94"/>
      <c r="W81" s="94"/>
      <c r="X81" s="94"/>
      <c r="Y81" s="94"/>
      <c r="Z81" s="91"/>
    </row>
    <row r="82" spans="2:26" x14ac:dyDescent="0.25">
      <c r="B82" s="94"/>
      <c r="C82" s="94"/>
      <c r="D82" s="94"/>
      <c r="E82" s="94"/>
      <c r="F82" s="94"/>
      <c r="G82" s="94"/>
      <c r="H82" s="94"/>
      <c r="I82" s="94"/>
      <c r="J82" s="94"/>
      <c r="K82" s="94"/>
      <c r="L82" s="94"/>
      <c r="M82" s="94"/>
      <c r="N82" s="94"/>
      <c r="O82" s="94"/>
      <c r="P82" s="94"/>
      <c r="Q82" s="94"/>
      <c r="R82" s="94"/>
      <c r="S82" s="94"/>
      <c r="T82" s="94"/>
      <c r="U82" s="94"/>
      <c r="V82" s="94"/>
      <c r="W82" s="94"/>
      <c r="X82" s="94"/>
      <c r="Y82" s="94"/>
      <c r="Z82" s="91"/>
    </row>
    <row r="83" spans="2:26" x14ac:dyDescent="0.25">
      <c r="B83" s="94"/>
      <c r="C83" s="94"/>
      <c r="D83" s="94"/>
      <c r="E83" s="94"/>
      <c r="F83" s="94"/>
      <c r="G83" s="94"/>
      <c r="H83" s="94"/>
      <c r="I83" s="94"/>
      <c r="J83" s="94"/>
      <c r="K83" s="94"/>
      <c r="L83" s="94"/>
      <c r="M83" s="94"/>
      <c r="N83" s="94"/>
      <c r="O83" s="94"/>
      <c r="P83" s="94"/>
      <c r="Q83" s="94"/>
      <c r="R83" s="94"/>
      <c r="S83" s="94"/>
      <c r="T83" s="94"/>
      <c r="U83" s="94"/>
      <c r="V83" s="94"/>
      <c r="W83" s="94"/>
      <c r="X83" s="94"/>
      <c r="Y83" s="94"/>
      <c r="Z83" s="91"/>
    </row>
    <row r="84" spans="2:26" x14ac:dyDescent="0.25">
      <c r="B84" s="94"/>
      <c r="C84" s="94"/>
      <c r="D84" s="94"/>
      <c r="E84" s="94"/>
      <c r="F84" s="94"/>
      <c r="G84" s="94"/>
      <c r="H84" s="94"/>
      <c r="I84" s="94"/>
      <c r="J84" s="94"/>
      <c r="K84" s="94"/>
      <c r="L84" s="94"/>
      <c r="M84" s="94"/>
      <c r="N84" s="94"/>
      <c r="O84" s="94"/>
      <c r="P84" s="94"/>
      <c r="Q84" s="94"/>
      <c r="R84" s="94"/>
      <c r="S84" s="94"/>
      <c r="T84" s="94"/>
      <c r="U84" s="94"/>
      <c r="V84" s="94"/>
      <c r="W84" s="94"/>
      <c r="X84" s="94"/>
      <c r="Y84" s="94"/>
      <c r="Z84" s="91"/>
    </row>
    <row r="85" spans="2:26" x14ac:dyDescent="0.25">
      <c r="B85" s="94"/>
      <c r="C85" s="94"/>
      <c r="D85" s="94"/>
      <c r="E85" s="94"/>
      <c r="F85" s="94"/>
      <c r="G85" s="94"/>
      <c r="H85" s="94"/>
      <c r="I85" s="94"/>
      <c r="J85" s="94"/>
      <c r="K85" s="94"/>
      <c r="L85" s="94"/>
      <c r="M85" s="94"/>
      <c r="N85" s="94"/>
      <c r="O85" s="94"/>
      <c r="P85" s="94"/>
      <c r="Q85" s="94"/>
      <c r="R85" s="94"/>
      <c r="S85" s="94"/>
      <c r="T85" s="94"/>
      <c r="U85" s="94"/>
      <c r="V85" s="94"/>
      <c r="W85" s="94"/>
      <c r="X85" s="94"/>
      <c r="Y85" s="94"/>
      <c r="Z85" s="91"/>
    </row>
    <row r="86" spans="2:26" x14ac:dyDescent="0.25">
      <c r="B86" s="94"/>
      <c r="C86" s="94"/>
      <c r="D86" s="94"/>
      <c r="E86" s="94"/>
      <c r="F86" s="94"/>
      <c r="G86" s="94"/>
      <c r="H86" s="94"/>
      <c r="I86" s="94"/>
      <c r="J86" s="94"/>
      <c r="K86" s="94"/>
      <c r="L86" s="94"/>
      <c r="M86" s="94"/>
      <c r="N86" s="94"/>
      <c r="O86" s="94"/>
      <c r="P86" s="94"/>
      <c r="Q86" s="94"/>
      <c r="R86" s="94"/>
      <c r="S86" s="94"/>
      <c r="T86" s="94"/>
      <c r="U86" s="94"/>
      <c r="V86" s="94"/>
      <c r="W86" s="94"/>
      <c r="X86" s="94"/>
      <c r="Y86" s="94"/>
      <c r="Z86" s="91"/>
    </row>
    <row r="87" spans="2:26" x14ac:dyDescent="0.25">
      <c r="B87" s="94"/>
      <c r="C87" s="94"/>
      <c r="D87" s="94"/>
      <c r="E87" s="94"/>
      <c r="F87" s="94"/>
      <c r="G87" s="94"/>
      <c r="H87" s="94"/>
      <c r="I87" s="94"/>
      <c r="J87" s="94"/>
      <c r="K87" s="94"/>
      <c r="L87" s="94"/>
      <c r="M87" s="94"/>
      <c r="N87" s="94"/>
      <c r="O87" s="94"/>
      <c r="P87" s="94"/>
      <c r="Q87" s="94"/>
      <c r="R87" s="94"/>
      <c r="S87" s="94"/>
      <c r="T87" s="94"/>
      <c r="U87" s="94"/>
      <c r="V87" s="94"/>
      <c r="W87" s="94"/>
      <c r="X87" s="94"/>
      <c r="Y87" s="94"/>
      <c r="Z87" s="91"/>
    </row>
    <row r="88" spans="2:26" x14ac:dyDescent="0.25">
      <c r="B88" s="94"/>
      <c r="C88" s="94"/>
      <c r="D88" s="94"/>
      <c r="E88" s="94"/>
      <c r="F88" s="94"/>
      <c r="G88" s="94"/>
      <c r="H88" s="94"/>
      <c r="I88" s="94"/>
      <c r="J88" s="94"/>
      <c r="K88" s="94"/>
      <c r="L88" s="94"/>
      <c r="M88" s="94"/>
      <c r="N88" s="94"/>
      <c r="O88" s="94"/>
      <c r="P88" s="94"/>
      <c r="Q88" s="94"/>
      <c r="R88" s="94"/>
      <c r="S88" s="94"/>
      <c r="T88" s="94"/>
      <c r="U88" s="94"/>
      <c r="V88" s="94"/>
      <c r="W88" s="94"/>
      <c r="X88" s="94"/>
      <c r="Y88" s="94"/>
      <c r="Z88" s="91"/>
    </row>
    <row r="89" spans="2:26" x14ac:dyDescent="0.25">
      <c r="B89" s="94"/>
      <c r="C89" s="94"/>
      <c r="D89" s="94"/>
      <c r="E89" s="94"/>
      <c r="F89" s="94"/>
      <c r="G89" s="94"/>
      <c r="H89" s="94"/>
      <c r="I89" s="94"/>
      <c r="J89" s="94"/>
      <c r="K89" s="94"/>
      <c r="L89" s="94"/>
      <c r="M89" s="94"/>
      <c r="N89" s="94"/>
      <c r="O89" s="94"/>
      <c r="P89" s="94"/>
      <c r="Q89" s="94"/>
      <c r="R89" s="94"/>
      <c r="S89" s="94"/>
      <c r="T89" s="94"/>
      <c r="U89" s="94"/>
      <c r="V89" s="94"/>
      <c r="W89" s="94"/>
      <c r="X89" s="94"/>
      <c r="Y89" s="94"/>
      <c r="Z89" s="91"/>
    </row>
    <row r="90" spans="2:26" x14ac:dyDescent="0.25">
      <c r="B90" s="102"/>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3"/>
    </row>
  </sheetData>
  <sheetProtection selectLockedCells="1"/>
  <dataConsolidate link="1"/>
  <mergeCells count="3">
    <mergeCell ref="B2:E2"/>
    <mergeCell ref="C9:C12"/>
    <mergeCell ref="C13:C17"/>
  </mergeCells>
  <pageMargins left="0.7" right="0.7" top="0.75" bottom="0.75" header="0.3" footer="0.3"/>
  <pageSetup paperSize="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F132"/>
  <sheetViews>
    <sheetView showGridLines="0" zoomScale="90" zoomScaleNormal="90" workbookViewId="0">
      <pane ySplit="5" topLeftCell="A6" activePane="bottomLeft" state="frozen"/>
      <selection pane="bottomLeft" activeCell="B2" sqref="B2:E2"/>
    </sheetView>
  </sheetViews>
  <sheetFormatPr defaultColWidth="9.28515625" defaultRowHeight="15" x14ac:dyDescent="0.25"/>
  <cols>
    <col min="1" max="1" width="3.5703125" customWidth="1"/>
    <col min="2" max="2" width="30.7109375" style="95" customWidth="1"/>
    <col min="3" max="3" width="70.7109375" style="120" customWidth="1"/>
    <col min="4" max="5" width="14.7109375" style="95" customWidth="1"/>
    <col min="6" max="16384" width="9.28515625" style="95"/>
  </cols>
  <sheetData>
    <row r="1" spans="2:32" customFormat="1" x14ac:dyDescent="0.25">
      <c r="C1" s="112"/>
    </row>
    <row r="2" spans="2:32" customFormat="1" ht="54.6" customHeight="1" x14ac:dyDescent="0.25">
      <c r="B2" s="140" t="s">
        <v>322</v>
      </c>
      <c r="C2" s="140"/>
      <c r="D2" s="140"/>
      <c r="E2" s="140"/>
      <c r="F2" s="30"/>
      <c r="G2" s="30"/>
      <c r="H2" s="30"/>
      <c r="I2" s="30"/>
      <c r="J2" s="30"/>
      <c r="K2" s="30"/>
      <c r="L2" s="30"/>
      <c r="M2" s="30"/>
    </row>
    <row r="3" spans="2:32" customFormat="1" ht="35.1" customHeight="1" x14ac:dyDescent="0.25">
      <c r="B3" s="35" t="s">
        <v>250</v>
      </c>
      <c r="C3" s="113"/>
    </row>
    <row r="4" spans="2:32" customFormat="1" ht="21.95" customHeight="1" thickBot="1" x14ac:dyDescent="0.3">
      <c r="B4" s="26" t="s">
        <v>624</v>
      </c>
      <c r="C4" s="114"/>
      <c r="D4" s="26"/>
      <c r="E4" s="26"/>
      <c r="F4" s="26"/>
    </row>
    <row r="5" spans="2:32" ht="34.5" thickBot="1" x14ac:dyDescent="0.3">
      <c r="B5" s="92" t="s">
        <v>342</v>
      </c>
      <c r="C5" s="115" t="s">
        <v>343</v>
      </c>
      <c r="D5" s="92" t="s">
        <v>344</v>
      </c>
      <c r="E5" s="111" t="s">
        <v>471</v>
      </c>
      <c r="F5" s="93"/>
      <c r="G5" s="94"/>
      <c r="H5" s="94"/>
      <c r="I5" s="94"/>
      <c r="J5" s="94"/>
      <c r="K5" s="94"/>
      <c r="L5" s="94"/>
      <c r="M5" s="94"/>
      <c r="N5" s="94"/>
      <c r="O5" s="94"/>
      <c r="P5" s="94"/>
      <c r="Q5" s="94"/>
      <c r="R5" s="94"/>
      <c r="S5" s="94"/>
      <c r="T5" s="94"/>
      <c r="U5" s="94"/>
      <c r="V5" s="94"/>
      <c r="W5" s="94"/>
      <c r="X5" s="94"/>
      <c r="Y5" s="94"/>
      <c r="Z5" s="94"/>
      <c r="AA5" s="94"/>
      <c r="AB5" s="94"/>
      <c r="AC5" s="94"/>
      <c r="AD5" s="94"/>
      <c r="AE5" s="94"/>
      <c r="AF5" s="91"/>
    </row>
    <row r="6" spans="2:32" ht="33.75" x14ac:dyDescent="0.25">
      <c r="B6" s="167" t="s">
        <v>472</v>
      </c>
      <c r="C6" s="116" t="s">
        <v>473</v>
      </c>
      <c r="D6" s="108" t="s">
        <v>474</v>
      </c>
      <c r="E6" s="110"/>
      <c r="F6" s="93"/>
      <c r="G6" s="94"/>
      <c r="H6" s="94"/>
      <c r="I6" s="94"/>
      <c r="J6" s="94"/>
      <c r="K6" s="94"/>
      <c r="L6" s="94"/>
      <c r="M6" s="94"/>
      <c r="N6" s="94"/>
      <c r="O6" s="94"/>
      <c r="P6" s="94"/>
      <c r="Q6" s="94"/>
      <c r="R6" s="94"/>
      <c r="S6" s="94"/>
      <c r="T6" s="94"/>
      <c r="U6" s="94"/>
      <c r="V6" s="94"/>
      <c r="W6" s="94"/>
      <c r="X6" s="94"/>
      <c r="Y6" s="94"/>
      <c r="Z6" s="94"/>
      <c r="AA6" s="94"/>
      <c r="AB6" s="94"/>
      <c r="AC6" s="94"/>
      <c r="AD6" s="94"/>
      <c r="AE6" s="94"/>
      <c r="AF6" s="91"/>
    </row>
    <row r="7" spans="2:32" ht="33.75" x14ac:dyDescent="0.25">
      <c r="B7" s="166"/>
      <c r="C7" s="116" t="s">
        <v>475</v>
      </c>
      <c r="D7" s="108" t="s">
        <v>474</v>
      </c>
      <c r="E7" s="110"/>
      <c r="F7" s="93"/>
      <c r="G7" s="94"/>
      <c r="H7" s="94"/>
      <c r="I7" s="94"/>
      <c r="J7" s="94"/>
      <c r="K7" s="94"/>
      <c r="L7" s="94"/>
      <c r="M7" s="94"/>
      <c r="N7" s="94"/>
      <c r="O7" s="94"/>
      <c r="P7" s="94"/>
      <c r="Q7" s="94"/>
      <c r="R7" s="94"/>
      <c r="S7" s="94"/>
      <c r="T7" s="94"/>
      <c r="U7" s="94"/>
      <c r="V7" s="94"/>
      <c r="W7" s="94"/>
      <c r="X7" s="94"/>
      <c r="Y7" s="94"/>
      <c r="Z7" s="94"/>
      <c r="AA7" s="94"/>
      <c r="AB7" s="94"/>
      <c r="AC7" s="94"/>
      <c r="AD7" s="94"/>
      <c r="AE7" s="94"/>
      <c r="AF7" s="91"/>
    </row>
    <row r="8" spans="2:32" ht="33.75" x14ac:dyDescent="0.25">
      <c r="B8" s="100" t="s">
        <v>476</v>
      </c>
      <c r="C8" s="116" t="s">
        <v>477</v>
      </c>
      <c r="D8" s="108" t="s">
        <v>478</v>
      </c>
      <c r="E8" s="110"/>
      <c r="F8" s="93"/>
      <c r="G8" s="94"/>
      <c r="H8" s="94"/>
      <c r="I8" s="94"/>
      <c r="J8" s="94"/>
      <c r="K8" s="94"/>
      <c r="L8" s="94"/>
      <c r="M8" s="94"/>
      <c r="N8" s="94"/>
      <c r="O8" s="94"/>
      <c r="P8" s="94"/>
      <c r="Q8" s="94"/>
      <c r="R8" s="94"/>
      <c r="S8" s="94"/>
      <c r="T8" s="94"/>
      <c r="U8" s="94"/>
      <c r="V8" s="94"/>
      <c r="W8" s="94"/>
      <c r="X8" s="94"/>
      <c r="Y8" s="94"/>
      <c r="Z8" s="94"/>
      <c r="AA8" s="94"/>
      <c r="AB8" s="94"/>
      <c r="AC8" s="94"/>
      <c r="AD8" s="94"/>
      <c r="AE8" s="94"/>
      <c r="AF8" s="91"/>
    </row>
    <row r="9" spans="2:32" ht="22.5" x14ac:dyDescent="0.25">
      <c r="B9" s="100" t="s">
        <v>479</v>
      </c>
      <c r="C9" s="116" t="s">
        <v>480</v>
      </c>
      <c r="D9" s="108" t="s">
        <v>481</v>
      </c>
      <c r="E9" s="110"/>
      <c r="F9" s="93"/>
      <c r="G9" s="94"/>
      <c r="H9" s="94"/>
      <c r="I9" s="94"/>
      <c r="J9" s="94"/>
      <c r="K9" s="94"/>
      <c r="L9" s="94"/>
      <c r="M9" s="94"/>
      <c r="N9" s="94"/>
      <c r="O9" s="94"/>
      <c r="P9" s="94"/>
      <c r="Q9" s="94"/>
      <c r="R9" s="94"/>
      <c r="S9" s="94"/>
      <c r="T9" s="94"/>
      <c r="U9" s="94"/>
      <c r="V9" s="94"/>
      <c r="W9" s="94"/>
      <c r="X9" s="94"/>
      <c r="Y9" s="94"/>
      <c r="Z9" s="94"/>
      <c r="AA9" s="94"/>
      <c r="AB9" s="94"/>
      <c r="AC9" s="94"/>
      <c r="AD9" s="94"/>
      <c r="AE9" s="94"/>
      <c r="AF9" s="91"/>
    </row>
    <row r="10" spans="2:32" ht="22.5" x14ac:dyDescent="0.25">
      <c r="B10" s="165" t="s">
        <v>482</v>
      </c>
      <c r="C10" s="116" t="s">
        <v>483</v>
      </c>
      <c r="D10" s="108" t="s">
        <v>484</v>
      </c>
      <c r="E10" s="110"/>
      <c r="F10" s="93"/>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1"/>
    </row>
    <row r="11" spans="2:32" ht="22.5" x14ac:dyDescent="0.25">
      <c r="B11" s="168"/>
      <c r="C11" s="116" t="s">
        <v>485</v>
      </c>
      <c r="D11" s="108" t="s">
        <v>484</v>
      </c>
      <c r="E11" s="110"/>
      <c r="F11" s="93"/>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1"/>
    </row>
    <row r="12" spans="2:32" ht="22.5" x14ac:dyDescent="0.25">
      <c r="B12" s="166"/>
      <c r="C12" s="116" t="s">
        <v>486</v>
      </c>
      <c r="D12" s="108" t="s">
        <v>481</v>
      </c>
      <c r="E12" s="110"/>
      <c r="F12" s="93"/>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1"/>
    </row>
    <row r="13" spans="2:32" ht="22.5" x14ac:dyDescent="0.25">
      <c r="B13" s="165" t="s">
        <v>487</v>
      </c>
      <c r="C13" s="116" t="s">
        <v>488</v>
      </c>
      <c r="D13" s="108" t="s">
        <v>489</v>
      </c>
      <c r="E13" s="110"/>
      <c r="F13" s="93"/>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1"/>
    </row>
    <row r="14" spans="2:32" ht="22.5" x14ac:dyDescent="0.25">
      <c r="B14" s="166"/>
      <c r="C14" s="116" t="s">
        <v>490</v>
      </c>
      <c r="D14" s="108" t="s">
        <v>489</v>
      </c>
      <c r="E14" s="110"/>
      <c r="F14" s="93"/>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1"/>
    </row>
    <row r="15" spans="2:32" ht="22.5" x14ac:dyDescent="0.25">
      <c r="B15" s="165" t="s">
        <v>491</v>
      </c>
      <c r="C15" s="116" t="s">
        <v>492</v>
      </c>
      <c r="D15" s="108" t="s">
        <v>493</v>
      </c>
      <c r="E15" s="110"/>
      <c r="F15" s="93"/>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1"/>
    </row>
    <row r="16" spans="2:32" ht="22.5" x14ac:dyDescent="0.25">
      <c r="B16" s="166"/>
      <c r="C16" s="116" t="s">
        <v>494</v>
      </c>
      <c r="D16" s="108" t="s">
        <v>493</v>
      </c>
      <c r="E16" s="110"/>
      <c r="F16" s="93"/>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1"/>
    </row>
    <row r="17" spans="2:32" ht="22.5" x14ac:dyDescent="0.25">
      <c r="B17" s="165" t="s">
        <v>495</v>
      </c>
      <c r="C17" s="116" t="s">
        <v>496</v>
      </c>
      <c r="D17" s="108" t="s">
        <v>489</v>
      </c>
      <c r="E17" s="110"/>
      <c r="F17" s="93"/>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1"/>
    </row>
    <row r="18" spans="2:32" ht="22.5" x14ac:dyDescent="0.25">
      <c r="B18" s="166"/>
      <c r="C18" s="116" t="s">
        <v>497</v>
      </c>
      <c r="D18" s="108" t="s">
        <v>489</v>
      </c>
      <c r="E18" s="110"/>
      <c r="F18" s="93"/>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1"/>
    </row>
    <row r="19" spans="2:32" ht="22.5" x14ac:dyDescent="0.25">
      <c r="B19" s="165" t="s">
        <v>498</v>
      </c>
      <c r="C19" s="116" t="s">
        <v>499</v>
      </c>
      <c r="D19" s="108" t="s">
        <v>500</v>
      </c>
      <c r="E19" s="110"/>
      <c r="F19" s="93"/>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1"/>
    </row>
    <row r="20" spans="2:32" ht="22.5" x14ac:dyDescent="0.25">
      <c r="B20" s="166"/>
      <c r="C20" s="116" t="s">
        <v>501</v>
      </c>
      <c r="D20" s="108" t="s">
        <v>500</v>
      </c>
      <c r="E20" s="110"/>
      <c r="F20" s="93"/>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1"/>
    </row>
    <row r="21" spans="2:32" ht="22.5" x14ac:dyDescent="0.25">
      <c r="B21" s="165" t="s">
        <v>502</v>
      </c>
      <c r="C21" s="116" t="s">
        <v>503</v>
      </c>
      <c r="D21" s="108" t="s">
        <v>504</v>
      </c>
      <c r="E21" s="110"/>
      <c r="F21" s="93"/>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1"/>
    </row>
    <row r="22" spans="2:32" ht="22.5" x14ac:dyDescent="0.25">
      <c r="B22" s="166"/>
      <c r="C22" s="116" t="s">
        <v>505</v>
      </c>
      <c r="D22" s="108" t="s">
        <v>504</v>
      </c>
      <c r="E22" s="110"/>
      <c r="F22" s="93"/>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1"/>
    </row>
    <row r="23" spans="2:32" ht="22.5" x14ac:dyDescent="0.25">
      <c r="B23" s="165" t="s">
        <v>506</v>
      </c>
      <c r="C23" s="116" t="s">
        <v>507</v>
      </c>
      <c r="D23" s="108" t="s">
        <v>504</v>
      </c>
      <c r="E23" s="110"/>
      <c r="F23" s="93"/>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1"/>
    </row>
    <row r="24" spans="2:32" ht="22.5" x14ac:dyDescent="0.25">
      <c r="B24" s="166"/>
      <c r="C24" s="116" t="s">
        <v>508</v>
      </c>
      <c r="D24" s="108" t="s">
        <v>504</v>
      </c>
      <c r="E24" s="110"/>
      <c r="F24" s="93"/>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1"/>
    </row>
    <row r="25" spans="2:32" ht="22.5" x14ac:dyDescent="0.25">
      <c r="B25" s="165" t="s">
        <v>509</v>
      </c>
      <c r="C25" s="116" t="s">
        <v>510</v>
      </c>
      <c r="D25" s="108" t="s">
        <v>504</v>
      </c>
      <c r="E25" s="110"/>
      <c r="F25" s="93"/>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1"/>
    </row>
    <row r="26" spans="2:32" ht="22.5" x14ac:dyDescent="0.25">
      <c r="B26" s="166"/>
      <c r="C26" s="116" t="s">
        <v>511</v>
      </c>
      <c r="D26" s="108" t="s">
        <v>504</v>
      </c>
      <c r="E26" s="110"/>
      <c r="F26" s="93"/>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1"/>
    </row>
    <row r="27" spans="2:32" ht="22.5" x14ac:dyDescent="0.25">
      <c r="B27" s="165" t="s">
        <v>512</v>
      </c>
      <c r="C27" s="116" t="s">
        <v>513</v>
      </c>
      <c r="D27" s="108" t="s">
        <v>504</v>
      </c>
      <c r="E27" s="110"/>
      <c r="F27" s="93"/>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1"/>
    </row>
    <row r="28" spans="2:32" ht="22.5" x14ac:dyDescent="0.25">
      <c r="B28" s="166"/>
      <c r="C28" s="116" t="s">
        <v>514</v>
      </c>
      <c r="D28" s="108" t="s">
        <v>504</v>
      </c>
      <c r="E28" s="110"/>
      <c r="F28" s="93"/>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1"/>
    </row>
    <row r="29" spans="2:32" ht="22.5" x14ac:dyDescent="0.25">
      <c r="B29" s="165" t="s">
        <v>515</v>
      </c>
      <c r="C29" s="116" t="s">
        <v>516</v>
      </c>
      <c r="D29" s="108" t="s">
        <v>504</v>
      </c>
      <c r="E29" s="110"/>
      <c r="F29" s="93"/>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1"/>
    </row>
    <row r="30" spans="2:32" ht="22.5" x14ac:dyDescent="0.25">
      <c r="B30" s="166"/>
      <c r="C30" s="116" t="s">
        <v>517</v>
      </c>
      <c r="D30" s="108" t="s">
        <v>504</v>
      </c>
      <c r="E30" s="110"/>
      <c r="F30" s="93"/>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1"/>
    </row>
    <row r="31" spans="2:32" ht="22.5" x14ac:dyDescent="0.25">
      <c r="B31" s="165" t="s">
        <v>518</v>
      </c>
      <c r="C31" s="116" t="s">
        <v>519</v>
      </c>
      <c r="D31" s="108" t="s">
        <v>504</v>
      </c>
      <c r="E31" s="110"/>
      <c r="F31" s="93"/>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1"/>
    </row>
    <row r="32" spans="2:32" ht="22.5" x14ac:dyDescent="0.25">
      <c r="B32" s="166"/>
      <c r="C32" s="116" t="s">
        <v>520</v>
      </c>
      <c r="D32" s="108" t="s">
        <v>504</v>
      </c>
      <c r="E32" s="110"/>
      <c r="F32" s="93"/>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1"/>
    </row>
    <row r="33" spans="2:32" ht="22.5" x14ac:dyDescent="0.25">
      <c r="B33" s="99" t="s">
        <v>521</v>
      </c>
      <c r="C33" s="116" t="s">
        <v>522</v>
      </c>
      <c r="D33" s="108" t="s">
        <v>437</v>
      </c>
      <c r="E33" s="110"/>
      <c r="F33" s="93"/>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1"/>
    </row>
    <row r="34" spans="2:32" ht="22.5" x14ac:dyDescent="0.25">
      <c r="B34" s="99" t="s">
        <v>523</v>
      </c>
      <c r="C34" s="116" t="s">
        <v>524</v>
      </c>
      <c r="D34" s="108" t="s">
        <v>525</v>
      </c>
      <c r="E34" s="110"/>
      <c r="F34" s="93"/>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1"/>
    </row>
    <row r="35" spans="2:32" ht="22.5" x14ac:dyDescent="0.25">
      <c r="B35" s="99" t="s">
        <v>526</v>
      </c>
      <c r="C35" s="116" t="s">
        <v>527</v>
      </c>
      <c r="D35" s="108" t="s">
        <v>525</v>
      </c>
      <c r="E35" s="110"/>
      <c r="F35" s="93"/>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1"/>
    </row>
    <row r="36" spans="2:32" ht="22.5" x14ac:dyDescent="0.25">
      <c r="B36" s="99" t="s">
        <v>528</v>
      </c>
      <c r="C36" s="116" t="s">
        <v>529</v>
      </c>
      <c r="D36" s="108" t="s">
        <v>354</v>
      </c>
      <c r="E36" s="110"/>
      <c r="F36" s="93"/>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1"/>
    </row>
    <row r="37" spans="2:32" ht="22.5" x14ac:dyDescent="0.25">
      <c r="B37" s="99" t="s">
        <v>530</v>
      </c>
      <c r="C37" s="116" t="s">
        <v>531</v>
      </c>
      <c r="D37" s="108" t="s">
        <v>532</v>
      </c>
      <c r="E37" s="110"/>
      <c r="F37" s="93"/>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1"/>
    </row>
    <row r="38" spans="2:32" x14ac:dyDescent="0.25">
      <c r="B38" s="99" t="s">
        <v>533</v>
      </c>
      <c r="C38" s="116" t="s">
        <v>534</v>
      </c>
      <c r="D38" s="108" t="s">
        <v>535</v>
      </c>
      <c r="E38" s="110"/>
      <c r="F38" s="93"/>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1"/>
    </row>
    <row r="39" spans="2:32" ht="22.5" x14ac:dyDescent="0.25">
      <c r="B39" s="99" t="s">
        <v>536</v>
      </c>
      <c r="C39" s="116" t="s">
        <v>537</v>
      </c>
      <c r="D39" s="108" t="s">
        <v>538</v>
      </c>
      <c r="E39" s="110"/>
      <c r="F39" s="93"/>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1"/>
    </row>
    <row r="40" spans="2:32" ht="22.5" x14ac:dyDescent="0.25">
      <c r="B40" s="165" t="s">
        <v>539</v>
      </c>
      <c r="C40" s="116" t="s">
        <v>540</v>
      </c>
      <c r="D40" s="108" t="s">
        <v>380</v>
      </c>
      <c r="E40" s="110"/>
      <c r="F40" s="93"/>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1"/>
    </row>
    <row r="41" spans="2:32" ht="22.5" x14ac:dyDescent="0.25">
      <c r="B41" s="166"/>
      <c r="C41" s="116" t="s">
        <v>541</v>
      </c>
      <c r="D41" s="108" t="s">
        <v>380</v>
      </c>
      <c r="E41" s="110"/>
      <c r="F41" s="93"/>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1"/>
    </row>
    <row r="42" spans="2:32" ht="22.5" x14ac:dyDescent="0.25">
      <c r="B42" s="165" t="s">
        <v>542</v>
      </c>
      <c r="C42" s="116" t="s">
        <v>543</v>
      </c>
      <c r="D42" s="108" t="s">
        <v>380</v>
      </c>
      <c r="E42" s="110"/>
      <c r="F42" s="93"/>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1"/>
    </row>
    <row r="43" spans="2:32" ht="22.5" x14ac:dyDescent="0.25">
      <c r="B43" s="166"/>
      <c r="C43" s="116" t="s">
        <v>544</v>
      </c>
      <c r="D43" s="108" t="s">
        <v>380</v>
      </c>
      <c r="E43" s="110"/>
      <c r="F43" s="93"/>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1"/>
    </row>
    <row r="44" spans="2:32" ht="22.5" x14ac:dyDescent="0.25">
      <c r="B44" s="99" t="s">
        <v>545</v>
      </c>
      <c r="C44" s="116" t="s">
        <v>546</v>
      </c>
      <c r="D44" s="108" t="s">
        <v>354</v>
      </c>
      <c r="E44" s="110"/>
      <c r="F44" s="93"/>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1"/>
    </row>
    <row r="45" spans="2:32" ht="22.5" x14ac:dyDescent="0.25">
      <c r="B45" s="99" t="s">
        <v>547</v>
      </c>
      <c r="C45" s="116" t="s">
        <v>548</v>
      </c>
      <c r="D45" s="108" t="s">
        <v>354</v>
      </c>
      <c r="E45" s="110"/>
      <c r="F45" s="93"/>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1"/>
    </row>
    <row r="46" spans="2:32" ht="21.4" customHeight="1" x14ac:dyDescent="0.25">
      <c r="B46" s="99" t="s">
        <v>549</v>
      </c>
      <c r="C46" s="116" t="s">
        <v>550</v>
      </c>
      <c r="D46" s="108" t="s">
        <v>551</v>
      </c>
      <c r="E46" s="110"/>
      <c r="F46" s="93"/>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1"/>
    </row>
    <row r="47" spans="2:32" x14ac:dyDescent="0.25">
      <c r="B47" s="99" t="s">
        <v>552</v>
      </c>
      <c r="C47" s="116" t="s">
        <v>553</v>
      </c>
      <c r="D47" s="108" t="s">
        <v>551</v>
      </c>
      <c r="E47" s="110"/>
      <c r="F47" s="93"/>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1"/>
    </row>
    <row r="48" spans="2:32" ht="35.65" customHeight="1" thickBot="1" x14ac:dyDescent="0.3">
      <c r="B48" s="99" t="s">
        <v>554</v>
      </c>
      <c r="C48" s="116" t="s">
        <v>555</v>
      </c>
      <c r="D48" s="108" t="s">
        <v>551</v>
      </c>
      <c r="E48" s="110"/>
      <c r="F48" s="93"/>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1"/>
    </row>
    <row r="49" spans="2:32" ht="33.75" x14ac:dyDescent="0.25">
      <c r="B49" s="96" t="s">
        <v>556</v>
      </c>
      <c r="C49" s="116" t="s">
        <v>557</v>
      </c>
      <c r="D49" s="108" t="s">
        <v>558</v>
      </c>
      <c r="E49" s="110"/>
      <c r="F49" s="93"/>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1"/>
    </row>
    <row r="50" spans="2:32" ht="22.5" x14ac:dyDescent="0.25">
      <c r="B50" s="97" t="s">
        <v>559</v>
      </c>
      <c r="C50" s="116" t="s">
        <v>560</v>
      </c>
      <c r="D50" s="108" t="s">
        <v>561</v>
      </c>
      <c r="E50" s="110"/>
      <c r="F50" s="93"/>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1"/>
    </row>
    <row r="51" spans="2:32" ht="22.5" x14ac:dyDescent="0.25">
      <c r="B51" s="100" t="s">
        <v>562</v>
      </c>
      <c r="C51" s="116" t="s">
        <v>563</v>
      </c>
      <c r="D51" s="108" t="s">
        <v>564</v>
      </c>
      <c r="E51" s="110"/>
      <c r="F51" s="93"/>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1"/>
    </row>
    <row r="52" spans="2:32" ht="33.75" x14ac:dyDescent="0.25">
      <c r="B52" s="99" t="s">
        <v>565</v>
      </c>
      <c r="C52" s="116" t="s">
        <v>566</v>
      </c>
      <c r="D52" s="108" t="s">
        <v>567</v>
      </c>
      <c r="E52" s="110"/>
      <c r="F52" s="93"/>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1"/>
    </row>
    <row r="53" spans="2:32" ht="33.75" x14ac:dyDescent="0.25">
      <c r="B53" s="99" t="s">
        <v>568</v>
      </c>
      <c r="C53" s="116" t="s">
        <v>569</v>
      </c>
      <c r="D53" s="108" t="s">
        <v>567</v>
      </c>
      <c r="E53" s="110"/>
      <c r="F53" s="93"/>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1"/>
    </row>
    <row r="54" spans="2:32" ht="33.75" x14ac:dyDescent="0.25">
      <c r="B54" s="99" t="s">
        <v>570</v>
      </c>
      <c r="C54" s="116" t="s">
        <v>571</v>
      </c>
      <c r="D54" s="108" t="s">
        <v>567</v>
      </c>
      <c r="E54" s="110"/>
      <c r="F54" s="93"/>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1"/>
    </row>
    <row r="55" spans="2:32" ht="33.75" x14ac:dyDescent="0.25">
      <c r="B55" s="99" t="s">
        <v>572</v>
      </c>
      <c r="C55" s="116" t="s">
        <v>573</v>
      </c>
      <c r="D55" s="108" t="s">
        <v>567</v>
      </c>
      <c r="E55" s="110"/>
      <c r="F55" s="93"/>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1"/>
    </row>
    <row r="56" spans="2:32" ht="33.75" x14ac:dyDescent="0.25">
      <c r="B56" s="99" t="s">
        <v>574</v>
      </c>
      <c r="C56" s="116" t="s">
        <v>575</v>
      </c>
      <c r="D56" s="108" t="s">
        <v>567</v>
      </c>
      <c r="E56" s="110"/>
      <c r="F56" s="93"/>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1"/>
    </row>
    <row r="57" spans="2:32" ht="33.75" x14ac:dyDescent="0.25">
      <c r="B57" s="99" t="s">
        <v>576</v>
      </c>
      <c r="C57" s="116" t="s">
        <v>577</v>
      </c>
      <c r="D57" s="108" t="s">
        <v>567</v>
      </c>
      <c r="E57" s="110"/>
      <c r="F57" s="93"/>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1"/>
    </row>
    <row r="58" spans="2:32" ht="33.75" x14ac:dyDescent="0.25">
      <c r="B58" s="99" t="s">
        <v>578</v>
      </c>
      <c r="C58" s="116" t="s">
        <v>579</v>
      </c>
      <c r="D58" s="108" t="s">
        <v>580</v>
      </c>
      <c r="E58" s="110"/>
      <c r="F58" s="93"/>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1"/>
    </row>
    <row r="59" spans="2:32" ht="33.75" x14ac:dyDescent="0.25">
      <c r="B59" s="99" t="s">
        <v>581</v>
      </c>
      <c r="C59" s="116" t="s">
        <v>582</v>
      </c>
      <c r="D59" s="108" t="s">
        <v>580</v>
      </c>
      <c r="E59" s="110"/>
      <c r="F59" s="93"/>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1"/>
    </row>
    <row r="60" spans="2:32" ht="33.75" x14ac:dyDescent="0.25">
      <c r="B60" s="99" t="s">
        <v>583</v>
      </c>
      <c r="C60" s="116" t="s">
        <v>584</v>
      </c>
      <c r="D60" s="108" t="s">
        <v>580</v>
      </c>
      <c r="E60" s="110"/>
      <c r="F60" s="93"/>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1"/>
    </row>
    <row r="61" spans="2:32" ht="33.75" x14ac:dyDescent="0.25">
      <c r="B61" s="99" t="s">
        <v>585</v>
      </c>
      <c r="C61" s="116" t="s">
        <v>586</v>
      </c>
      <c r="D61" s="108" t="s">
        <v>580</v>
      </c>
      <c r="E61" s="110"/>
      <c r="F61" s="93"/>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1"/>
    </row>
    <row r="62" spans="2:32" ht="33.75" x14ac:dyDescent="0.25">
      <c r="B62" s="99" t="s">
        <v>587</v>
      </c>
      <c r="C62" s="116" t="s">
        <v>588</v>
      </c>
      <c r="D62" s="108" t="s">
        <v>580</v>
      </c>
      <c r="E62" s="110"/>
      <c r="F62" s="93"/>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1"/>
    </row>
    <row r="63" spans="2:32" ht="33.75" x14ac:dyDescent="0.25">
      <c r="B63" s="121" t="s">
        <v>589</v>
      </c>
      <c r="C63" s="116" t="s">
        <v>590</v>
      </c>
      <c r="D63" s="108" t="s">
        <v>580</v>
      </c>
      <c r="E63" s="110"/>
      <c r="F63" s="93"/>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1"/>
    </row>
    <row r="64" spans="2:32" ht="25.5" customHeight="1" x14ac:dyDescent="0.25">
      <c r="B64" s="101"/>
      <c r="C64" s="117"/>
      <c r="D64" s="101"/>
      <c r="E64" s="101"/>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1"/>
    </row>
    <row r="65" spans="2:32" x14ac:dyDescent="0.25">
      <c r="B65" s="94"/>
      <c r="C65" s="118"/>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1"/>
    </row>
    <row r="66" spans="2:32" x14ac:dyDescent="0.25">
      <c r="B66" s="94"/>
      <c r="C66" s="118"/>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1"/>
    </row>
    <row r="67" spans="2:32" x14ac:dyDescent="0.25">
      <c r="B67" s="94"/>
      <c r="C67" s="118"/>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1"/>
    </row>
    <row r="68" spans="2:32" x14ac:dyDescent="0.25">
      <c r="B68" s="94"/>
      <c r="C68" s="118"/>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1"/>
    </row>
    <row r="69" spans="2:32" x14ac:dyDescent="0.25">
      <c r="B69" s="94"/>
      <c r="C69" s="118"/>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1"/>
    </row>
    <row r="70" spans="2:32" x14ac:dyDescent="0.25">
      <c r="B70" s="94"/>
      <c r="C70" s="118"/>
      <c r="D70" s="94"/>
      <c r="E70" s="94"/>
      <c r="F70" s="94"/>
      <c r="G70" s="94"/>
      <c r="H70" s="94"/>
      <c r="I70" s="94"/>
      <c r="J70" s="94"/>
      <c r="K70" s="94"/>
      <c r="L70" s="94"/>
      <c r="M70" s="94"/>
      <c r="N70" s="94"/>
      <c r="O70" s="94"/>
      <c r="P70" s="94"/>
      <c r="Q70" s="94"/>
      <c r="R70" s="94"/>
      <c r="S70" s="94"/>
      <c r="T70" s="94"/>
      <c r="U70" s="94"/>
      <c r="V70" s="94"/>
      <c r="W70" s="94"/>
      <c r="X70" s="94"/>
      <c r="Y70" s="94"/>
      <c r="Z70" s="94"/>
      <c r="AA70" s="94"/>
      <c r="AB70" s="94"/>
      <c r="AC70" s="94"/>
      <c r="AD70" s="94"/>
      <c r="AE70" s="94"/>
      <c r="AF70" s="91"/>
    </row>
    <row r="71" spans="2:32" x14ac:dyDescent="0.25">
      <c r="B71" s="94"/>
      <c r="C71" s="118"/>
      <c r="D71" s="94"/>
      <c r="E71" s="94"/>
      <c r="F71" s="94"/>
      <c r="G71" s="94"/>
      <c r="H71" s="94"/>
      <c r="I71" s="94"/>
      <c r="J71" s="94"/>
      <c r="K71" s="94"/>
      <c r="L71" s="94"/>
      <c r="M71" s="94"/>
      <c r="N71" s="94"/>
      <c r="O71" s="94"/>
      <c r="P71" s="94"/>
      <c r="Q71" s="94"/>
      <c r="R71" s="94"/>
      <c r="S71" s="94"/>
      <c r="T71" s="94"/>
      <c r="U71" s="94"/>
      <c r="V71" s="94"/>
      <c r="W71" s="94"/>
      <c r="X71" s="94"/>
      <c r="Y71" s="94"/>
      <c r="Z71" s="94"/>
      <c r="AA71" s="94"/>
      <c r="AB71" s="94"/>
      <c r="AC71" s="94"/>
      <c r="AD71" s="94"/>
      <c r="AE71" s="94"/>
      <c r="AF71" s="91"/>
    </row>
    <row r="72" spans="2:32" x14ac:dyDescent="0.25">
      <c r="B72" s="94"/>
      <c r="C72" s="118"/>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1"/>
    </row>
    <row r="73" spans="2:32" x14ac:dyDescent="0.25">
      <c r="B73" s="94"/>
      <c r="C73" s="118"/>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1"/>
    </row>
    <row r="74" spans="2:32" x14ac:dyDescent="0.25">
      <c r="B74" s="94"/>
      <c r="C74" s="118"/>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94"/>
      <c r="AD74" s="94"/>
      <c r="AE74" s="94"/>
      <c r="AF74" s="91"/>
    </row>
    <row r="75" spans="2:32" x14ac:dyDescent="0.25">
      <c r="B75" s="94"/>
      <c r="C75" s="118"/>
      <c r="D75" s="94"/>
      <c r="E75" s="94"/>
      <c r="F75" s="94"/>
      <c r="G75" s="94"/>
      <c r="H75" s="94"/>
      <c r="I75" s="94"/>
      <c r="J75" s="94"/>
      <c r="K75" s="94"/>
      <c r="L75" s="94"/>
      <c r="M75" s="94"/>
      <c r="N75" s="94"/>
      <c r="O75" s="94"/>
      <c r="P75" s="94"/>
      <c r="Q75" s="94"/>
      <c r="R75" s="94"/>
      <c r="S75" s="94"/>
      <c r="T75" s="94"/>
      <c r="U75" s="94"/>
      <c r="V75" s="94"/>
      <c r="W75" s="94"/>
      <c r="X75" s="94"/>
      <c r="Y75" s="94"/>
      <c r="Z75" s="94"/>
      <c r="AA75" s="94"/>
      <c r="AB75" s="94"/>
      <c r="AC75" s="94"/>
      <c r="AD75" s="94"/>
      <c r="AE75" s="94"/>
      <c r="AF75" s="91"/>
    </row>
    <row r="76" spans="2:32" x14ac:dyDescent="0.25">
      <c r="B76" s="94"/>
      <c r="C76" s="118"/>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1"/>
    </row>
    <row r="77" spans="2:32" x14ac:dyDescent="0.25">
      <c r="B77" s="94"/>
      <c r="C77" s="118"/>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1"/>
    </row>
    <row r="78" spans="2:32" x14ac:dyDescent="0.25">
      <c r="B78" s="94"/>
      <c r="C78" s="118"/>
      <c r="D78" s="94"/>
      <c r="E78" s="94"/>
      <c r="F78" s="94"/>
      <c r="G78" s="94"/>
      <c r="H78" s="94"/>
      <c r="I78" s="94"/>
      <c r="J78" s="94"/>
      <c r="K78" s="94"/>
      <c r="L78" s="94"/>
      <c r="M78" s="94"/>
      <c r="N78" s="94"/>
      <c r="O78" s="94"/>
      <c r="P78" s="94"/>
      <c r="Q78" s="94"/>
      <c r="R78" s="94"/>
      <c r="S78" s="94"/>
      <c r="T78" s="94"/>
      <c r="U78" s="94"/>
      <c r="V78" s="94"/>
      <c r="W78" s="94"/>
      <c r="X78" s="94"/>
      <c r="Y78" s="94"/>
      <c r="Z78" s="94"/>
      <c r="AA78" s="94"/>
      <c r="AB78" s="94"/>
      <c r="AC78" s="94"/>
      <c r="AD78" s="94"/>
      <c r="AE78" s="94"/>
      <c r="AF78" s="91"/>
    </row>
    <row r="79" spans="2:32" x14ac:dyDescent="0.25">
      <c r="B79" s="94"/>
      <c r="C79" s="118"/>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1"/>
    </row>
    <row r="80" spans="2:32" x14ac:dyDescent="0.25">
      <c r="B80" s="94"/>
      <c r="C80" s="118"/>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1"/>
    </row>
    <row r="81" spans="2:32" x14ac:dyDescent="0.25">
      <c r="B81" s="94"/>
      <c r="C81" s="118"/>
      <c r="D81" s="94"/>
      <c r="E81" s="94"/>
      <c r="F81" s="94"/>
      <c r="G81" s="94"/>
      <c r="H81" s="94"/>
      <c r="I81" s="94"/>
      <c r="J81" s="94"/>
      <c r="K81" s="94"/>
      <c r="L81" s="94"/>
      <c r="M81" s="94"/>
      <c r="N81" s="94"/>
      <c r="O81" s="94"/>
      <c r="P81" s="94"/>
      <c r="Q81" s="94"/>
      <c r="R81" s="94"/>
      <c r="S81" s="94"/>
      <c r="T81" s="94"/>
      <c r="U81" s="94"/>
      <c r="V81" s="94"/>
      <c r="W81" s="94"/>
      <c r="X81" s="94"/>
      <c r="Y81" s="94"/>
      <c r="Z81" s="94"/>
      <c r="AA81" s="94"/>
      <c r="AB81" s="94"/>
      <c r="AC81" s="94"/>
      <c r="AD81" s="94"/>
      <c r="AE81" s="94"/>
      <c r="AF81" s="91"/>
    </row>
    <row r="82" spans="2:32" x14ac:dyDescent="0.25">
      <c r="B82" s="94"/>
      <c r="C82" s="118"/>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1"/>
    </row>
    <row r="83" spans="2:32" x14ac:dyDescent="0.25">
      <c r="B83" s="94"/>
      <c r="C83" s="118"/>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1"/>
    </row>
    <row r="84" spans="2:32" x14ac:dyDescent="0.25">
      <c r="B84" s="94"/>
      <c r="C84" s="118"/>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1"/>
    </row>
    <row r="85" spans="2:32" x14ac:dyDescent="0.25">
      <c r="B85" s="94"/>
      <c r="C85" s="118"/>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1"/>
    </row>
    <row r="86" spans="2:32" x14ac:dyDescent="0.25">
      <c r="B86" s="94"/>
      <c r="C86" s="118"/>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1"/>
    </row>
    <row r="87" spans="2:32" x14ac:dyDescent="0.25">
      <c r="B87" s="94"/>
      <c r="C87" s="118"/>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94"/>
      <c r="AD87" s="94"/>
      <c r="AE87" s="94"/>
      <c r="AF87" s="91"/>
    </row>
    <row r="88" spans="2:32" x14ac:dyDescent="0.25">
      <c r="B88" s="94"/>
      <c r="C88" s="118"/>
      <c r="D88" s="94"/>
      <c r="E88" s="94"/>
      <c r="F88" s="94"/>
      <c r="G88" s="94"/>
      <c r="H88" s="94"/>
      <c r="I88" s="94"/>
      <c r="J88" s="94"/>
      <c r="K88" s="94"/>
      <c r="L88" s="94"/>
      <c r="M88" s="94"/>
      <c r="N88" s="94"/>
      <c r="O88" s="94"/>
      <c r="P88" s="94"/>
      <c r="Q88" s="94"/>
      <c r="R88" s="94"/>
      <c r="S88" s="94"/>
      <c r="T88" s="94"/>
      <c r="U88" s="94"/>
      <c r="V88" s="94"/>
      <c r="W88" s="94"/>
      <c r="X88" s="94"/>
      <c r="Y88" s="94"/>
      <c r="Z88" s="94"/>
      <c r="AA88" s="94"/>
      <c r="AB88" s="94"/>
      <c r="AC88" s="94"/>
      <c r="AD88" s="94"/>
      <c r="AE88" s="94"/>
      <c r="AF88" s="91"/>
    </row>
    <row r="89" spans="2:32" x14ac:dyDescent="0.25">
      <c r="B89" s="94"/>
      <c r="C89" s="118"/>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1"/>
    </row>
    <row r="90" spans="2:32" x14ac:dyDescent="0.25">
      <c r="B90" s="94"/>
      <c r="C90" s="118"/>
      <c r="D90" s="94"/>
      <c r="E90" s="94"/>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1"/>
    </row>
    <row r="91" spans="2:32" x14ac:dyDescent="0.25">
      <c r="B91" s="94"/>
      <c r="C91" s="118"/>
      <c r="D91" s="94"/>
      <c r="E91" s="94"/>
      <c r="F91" s="94"/>
      <c r="G91" s="94"/>
      <c r="H91" s="94"/>
      <c r="I91" s="94"/>
      <c r="J91" s="94"/>
      <c r="K91" s="94"/>
      <c r="L91" s="94"/>
      <c r="M91" s="94"/>
      <c r="N91" s="94"/>
      <c r="O91" s="94"/>
      <c r="P91" s="94"/>
      <c r="Q91" s="94"/>
      <c r="R91" s="94"/>
      <c r="S91" s="94"/>
      <c r="T91" s="94"/>
      <c r="U91" s="94"/>
      <c r="V91" s="94"/>
      <c r="W91" s="94"/>
      <c r="X91" s="94"/>
      <c r="Y91" s="94"/>
      <c r="Z91" s="94"/>
      <c r="AA91" s="94"/>
      <c r="AB91" s="94"/>
      <c r="AC91" s="94"/>
      <c r="AD91" s="94"/>
      <c r="AE91" s="94"/>
      <c r="AF91" s="91"/>
    </row>
    <row r="92" spans="2:32" x14ac:dyDescent="0.25">
      <c r="B92" s="94"/>
      <c r="C92" s="118"/>
      <c r="D92" s="94"/>
      <c r="E92" s="94"/>
      <c r="F92" s="94"/>
      <c r="G92" s="94"/>
      <c r="H92" s="94"/>
      <c r="I92" s="94"/>
      <c r="J92" s="94"/>
      <c r="K92" s="94"/>
      <c r="L92" s="94"/>
      <c r="M92" s="94"/>
      <c r="N92" s="94"/>
      <c r="O92" s="94"/>
      <c r="P92" s="94"/>
      <c r="Q92" s="94"/>
      <c r="R92" s="94"/>
      <c r="S92" s="94"/>
      <c r="T92" s="94"/>
      <c r="U92" s="94"/>
      <c r="V92" s="94"/>
      <c r="W92" s="94"/>
      <c r="X92" s="94"/>
      <c r="Y92" s="94"/>
      <c r="Z92" s="94"/>
      <c r="AA92" s="94"/>
      <c r="AB92" s="94"/>
      <c r="AC92" s="94"/>
      <c r="AD92" s="94"/>
      <c r="AE92" s="94"/>
      <c r="AF92" s="91"/>
    </row>
    <row r="93" spans="2:32" x14ac:dyDescent="0.25">
      <c r="B93" s="94"/>
      <c r="C93" s="118"/>
      <c r="D93" s="94"/>
      <c r="E93" s="94"/>
      <c r="F93" s="94"/>
      <c r="G93" s="94"/>
      <c r="H93" s="94"/>
      <c r="I93" s="94"/>
      <c r="J93" s="94"/>
      <c r="K93" s="94"/>
      <c r="L93" s="94"/>
      <c r="M93" s="94"/>
      <c r="N93" s="94"/>
      <c r="O93" s="94"/>
      <c r="P93" s="94"/>
      <c r="Q93" s="94"/>
      <c r="R93" s="94"/>
      <c r="S93" s="94"/>
      <c r="T93" s="94"/>
      <c r="U93" s="94"/>
      <c r="V93" s="94"/>
      <c r="W93" s="94"/>
      <c r="X93" s="94"/>
      <c r="Y93" s="94"/>
      <c r="Z93" s="94"/>
      <c r="AA93" s="94"/>
      <c r="AB93" s="94"/>
      <c r="AC93" s="94"/>
      <c r="AD93" s="94"/>
      <c r="AE93" s="94"/>
      <c r="AF93" s="91"/>
    </row>
    <row r="94" spans="2:32" x14ac:dyDescent="0.25">
      <c r="B94" s="94"/>
      <c r="C94" s="118"/>
      <c r="D94" s="94"/>
      <c r="E94" s="94"/>
      <c r="F94" s="94"/>
      <c r="G94" s="94"/>
      <c r="H94" s="94"/>
      <c r="I94" s="94"/>
      <c r="J94" s="94"/>
      <c r="K94" s="94"/>
      <c r="L94" s="94"/>
      <c r="M94" s="94"/>
      <c r="N94" s="94"/>
      <c r="O94" s="94"/>
      <c r="P94" s="94"/>
      <c r="Q94" s="94"/>
      <c r="R94" s="94"/>
      <c r="S94" s="94"/>
      <c r="T94" s="94"/>
      <c r="U94" s="94"/>
      <c r="V94" s="94"/>
      <c r="W94" s="94"/>
      <c r="X94" s="94"/>
      <c r="Y94" s="94"/>
      <c r="Z94" s="94"/>
      <c r="AA94" s="94"/>
      <c r="AB94" s="94"/>
      <c r="AC94" s="94"/>
      <c r="AD94" s="94"/>
      <c r="AE94" s="94"/>
      <c r="AF94" s="91"/>
    </row>
    <row r="95" spans="2:32" x14ac:dyDescent="0.25">
      <c r="B95" s="94"/>
      <c r="C95" s="118"/>
      <c r="D95" s="94"/>
      <c r="E95" s="94"/>
      <c r="F95" s="94"/>
      <c r="G95" s="94"/>
      <c r="H95" s="94"/>
      <c r="I95" s="94"/>
      <c r="J95" s="94"/>
      <c r="K95" s="94"/>
      <c r="L95" s="94"/>
      <c r="M95" s="94"/>
      <c r="N95" s="94"/>
      <c r="O95" s="94"/>
      <c r="P95" s="94"/>
      <c r="Q95" s="94"/>
      <c r="R95" s="94"/>
      <c r="S95" s="94"/>
      <c r="T95" s="94"/>
      <c r="U95" s="94"/>
      <c r="V95" s="94"/>
      <c r="W95" s="94"/>
      <c r="X95" s="94"/>
      <c r="Y95" s="94"/>
      <c r="Z95" s="94"/>
      <c r="AA95" s="94"/>
      <c r="AB95" s="94"/>
      <c r="AC95" s="94"/>
      <c r="AD95" s="94"/>
      <c r="AE95" s="94"/>
      <c r="AF95" s="91"/>
    </row>
    <row r="96" spans="2:32" x14ac:dyDescent="0.25">
      <c r="B96" s="94"/>
      <c r="C96" s="118"/>
      <c r="D96" s="94"/>
      <c r="E96" s="94"/>
      <c r="F96" s="94"/>
      <c r="G96" s="94"/>
      <c r="H96" s="94"/>
      <c r="I96" s="94"/>
      <c r="J96" s="94"/>
      <c r="K96" s="94"/>
      <c r="L96" s="94"/>
      <c r="M96" s="94"/>
      <c r="N96" s="94"/>
      <c r="O96" s="94"/>
      <c r="P96" s="94"/>
      <c r="Q96" s="94"/>
      <c r="R96" s="94"/>
      <c r="S96" s="94"/>
      <c r="T96" s="94"/>
      <c r="U96" s="94"/>
      <c r="V96" s="94"/>
      <c r="W96" s="94"/>
      <c r="X96" s="94"/>
      <c r="Y96" s="94"/>
      <c r="Z96" s="94"/>
      <c r="AA96" s="94"/>
      <c r="AB96" s="94"/>
      <c r="AC96" s="94"/>
      <c r="AD96" s="94"/>
      <c r="AE96" s="94"/>
      <c r="AF96" s="91"/>
    </row>
    <row r="97" spans="2:32" x14ac:dyDescent="0.25">
      <c r="B97" s="94"/>
      <c r="C97" s="118"/>
      <c r="D97" s="94"/>
      <c r="E97" s="94"/>
      <c r="F97" s="94"/>
      <c r="G97" s="94"/>
      <c r="H97" s="94"/>
      <c r="I97" s="94"/>
      <c r="J97" s="94"/>
      <c r="K97" s="94"/>
      <c r="L97" s="94"/>
      <c r="M97" s="94"/>
      <c r="N97" s="94"/>
      <c r="O97" s="94"/>
      <c r="P97" s="94"/>
      <c r="Q97" s="94"/>
      <c r="R97" s="94"/>
      <c r="S97" s="94"/>
      <c r="T97" s="94"/>
      <c r="U97" s="94"/>
      <c r="V97" s="94"/>
      <c r="W97" s="94"/>
      <c r="X97" s="94"/>
      <c r="Y97" s="94"/>
      <c r="Z97" s="94"/>
      <c r="AA97" s="94"/>
      <c r="AB97" s="94"/>
      <c r="AC97" s="94"/>
      <c r="AD97" s="94"/>
      <c r="AE97" s="94"/>
      <c r="AF97" s="91"/>
    </row>
    <row r="98" spans="2:32" x14ac:dyDescent="0.25">
      <c r="B98" s="94"/>
      <c r="C98" s="118"/>
      <c r="D98" s="94"/>
      <c r="E98" s="94"/>
      <c r="F98" s="94"/>
      <c r="G98" s="94"/>
      <c r="H98" s="94"/>
      <c r="I98" s="94"/>
      <c r="J98" s="94"/>
      <c r="K98" s="94"/>
      <c r="L98" s="94"/>
      <c r="M98" s="94"/>
      <c r="N98" s="94"/>
      <c r="O98" s="94"/>
      <c r="P98" s="94"/>
      <c r="Q98" s="94"/>
      <c r="R98" s="94"/>
      <c r="S98" s="94"/>
      <c r="T98" s="94"/>
      <c r="U98" s="94"/>
      <c r="V98" s="94"/>
      <c r="W98" s="94"/>
      <c r="X98" s="94"/>
      <c r="Y98" s="94"/>
      <c r="Z98" s="94"/>
      <c r="AA98" s="94"/>
      <c r="AB98" s="94"/>
      <c r="AC98" s="94"/>
      <c r="AD98" s="94"/>
      <c r="AE98" s="94"/>
      <c r="AF98" s="91"/>
    </row>
    <row r="99" spans="2:32" x14ac:dyDescent="0.25">
      <c r="B99" s="94"/>
      <c r="C99" s="118"/>
      <c r="D99" s="94"/>
      <c r="E99" s="94"/>
      <c r="F99" s="94"/>
      <c r="G99" s="94"/>
      <c r="H99" s="94"/>
      <c r="I99" s="94"/>
      <c r="J99" s="94"/>
      <c r="K99" s="94"/>
      <c r="L99" s="94"/>
      <c r="M99" s="94"/>
      <c r="N99" s="94"/>
      <c r="O99" s="94"/>
      <c r="P99" s="94"/>
      <c r="Q99" s="94"/>
      <c r="R99" s="94"/>
      <c r="S99" s="94"/>
      <c r="T99" s="94"/>
      <c r="U99" s="94"/>
      <c r="V99" s="94"/>
      <c r="W99" s="94"/>
      <c r="X99" s="94"/>
      <c r="Y99" s="94"/>
      <c r="Z99" s="94"/>
      <c r="AA99" s="94"/>
      <c r="AB99" s="94"/>
      <c r="AC99" s="94"/>
      <c r="AD99" s="94"/>
      <c r="AE99" s="94"/>
      <c r="AF99" s="91"/>
    </row>
    <row r="100" spans="2:32" x14ac:dyDescent="0.25">
      <c r="B100" s="94"/>
      <c r="C100" s="118"/>
      <c r="D100" s="94"/>
      <c r="E100" s="94"/>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94"/>
      <c r="AD100" s="94"/>
      <c r="AE100" s="94"/>
      <c r="AF100" s="91"/>
    </row>
    <row r="101" spans="2:32" x14ac:dyDescent="0.25">
      <c r="B101" s="94"/>
      <c r="C101" s="118"/>
      <c r="D101" s="94"/>
      <c r="E101" s="94"/>
      <c r="F101" s="94"/>
      <c r="G101" s="94"/>
      <c r="H101" s="94"/>
      <c r="I101" s="94"/>
      <c r="J101" s="94"/>
      <c r="K101" s="94"/>
      <c r="L101" s="94"/>
      <c r="M101" s="94"/>
      <c r="N101" s="94"/>
      <c r="O101" s="94"/>
      <c r="P101" s="94"/>
      <c r="Q101" s="94"/>
      <c r="R101" s="94"/>
      <c r="S101" s="94"/>
      <c r="T101" s="94"/>
      <c r="U101" s="94"/>
      <c r="V101" s="94"/>
      <c r="W101" s="94"/>
      <c r="X101" s="94"/>
      <c r="Y101" s="94"/>
      <c r="Z101" s="94"/>
      <c r="AA101" s="94"/>
      <c r="AB101" s="94"/>
      <c r="AC101" s="94"/>
      <c r="AD101" s="94"/>
      <c r="AE101" s="94"/>
      <c r="AF101" s="91"/>
    </row>
    <row r="102" spans="2:32" x14ac:dyDescent="0.25">
      <c r="B102" s="94"/>
      <c r="C102" s="118"/>
      <c r="D102" s="94"/>
      <c r="E102" s="94"/>
      <c r="F102" s="94"/>
      <c r="G102" s="94"/>
      <c r="H102" s="94"/>
      <c r="I102" s="94"/>
      <c r="J102" s="94"/>
      <c r="K102" s="94"/>
      <c r="L102" s="94"/>
      <c r="M102" s="94"/>
      <c r="N102" s="94"/>
      <c r="O102" s="94"/>
      <c r="P102" s="94"/>
      <c r="Q102" s="94"/>
      <c r="R102" s="94"/>
      <c r="S102" s="94"/>
      <c r="T102" s="94"/>
      <c r="U102" s="94"/>
      <c r="V102" s="94"/>
      <c r="W102" s="94"/>
      <c r="X102" s="94"/>
      <c r="Y102" s="94"/>
      <c r="Z102" s="94"/>
      <c r="AA102" s="94"/>
      <c r="AB102" s="94"/>
      <c r="AC102" s="94"/>
      <c r="AD102" s="94"/>
      <c r="AE102" s="94"/>
      <c r="AF102" s="91"/>
    </row>
    <row r="103" spans="2:32" x14ac:dyDescent="0.25">
      <c r="B103" s="94"/>
      <c r="C103" s="118"/>
      <c r="D103" s="94"/>
      <c r="E103" s="94"/>
      <c r="F103" s="94"/>
      <c r="G103" s="94"/>
      <c r="H103" s="94"/>
      <c r="I103" s="94"/>
      <c r="J103" s="94"/>
      <c r="K103" s="94"/>
      <c r="L103" s="94"/>
      <c r="M103" s="94"/>
      <c r="N103" s="94"/>
      <c r="O103" s="94"/>
      <c r="P103" s="94"/>
      <c r="Q103" s="94"/>
      <c r="R103" s="94"/>
      <c r="S103" s="94"/>
      <c r="T103" s="94"/>
      <c r="U103" s="94"/>
      <c r="V103" s="94"/>
      <c r="W103" s="94"/>
      <c r="X103" s="94"/>
      <c r="Y103" s="94"/>
      <c r="Z103" s="94"/>
      <c r="AA103" s="94"/>
      <c r="AB103" s="94"/>
      <c r="AC103" s="94"/>
      <c r="AD103" s="94"/>
      <c r="AE103" s="94"/>
      <c r="AF103" s="91"/>
    </row>
    <row r="104" spans="2:32" x14ac:dyDescent="0.25">
      <c r="B104" s="94"/>
      <c r="C104" s="118"/>
      <c r="D104" s="94"/>
      <c r="E104" s="94"/>
      <c r="F104" s="94"/>
      <c r="G104" s="94"/>
      <c r="H104" s="94"/>
      <c r="I104" s="94"/>
      <c r="J104" s="94"/>
      <c r="K104" s="94"/>
      <c r="L104" s="94"/>
      <c r="M104" s="94"/>
      <c r="N104" s="94"/>
      <c r="O104" s="94"/>
      <c r="P104" s="94"/>
      <c r="Q104" s="94"/>
      <c r="R104" s="94"/>
      <c r="S104" s="94"/>
      <c r="T104" s="94"/>
      <c r="U104" s="94"/>
      <c r="V104" s="94"/>
      <c r="W104" s="94"/>
      <c r="X104" s="94"/>
      <c r="Y104" s="94"/>
      <c r="Z104" s="94"/>
      <c r="AA104" s="94"/>
      <c r="AB104" s="94"/>
      <c r="AC104" s="94"/>
      <c r="AD104" s="94"/>
      <c r="AE104" s="94"/>
      <c r="AF104" s="91"/>
    </row>
    <row r="105" spans="2:32" x14ac:dyDescent="0.25">
      <c r="B105" s="94"/>
      <c r="C105" s="118"/>
      <c r="D105" s="94"/>
      <c r="E105" s="94"/>
      <c r="F105" s="94"/>
      <c r="G105" s="94"/>
      <c r="H105" s="94"/>
      <c r="I105" s="94"/>
      <c r="J105" s="94"/>
      <c r="K105" s="94"/>
      <c r="L105" s="94"/>
      <c r="M105" s="94"/>
      <c r="N105" s="94"/>
      <c r="O105" s="94"/>
      <c r="P105" s="94"/>
      <c r="Q105" s="94"/>
      <c r="R105" s="94"/>
      <c r="S105" s="94"/>
      <c r="T105" s="94"/>
      <c r="U105" s="94"/>
      <c r="V105" s="94"/>
      <c r="W105" s="94"/>
      <c r="X105" s="94"/>
      <c r="Y105" s="94"/>
      <c r="Z105" s="94"/>
      <c r="AA105" s="94"/>
      <c r="AB105" s="94"/>
      <c r="AC105" s="94"/>
      <c r="AD105" s="94"/>
      <c r="AE105" s="94"/>
      <c r="AF105" s="91"/>
    </row>
    <row r="106" spans="2:32" x14ac:dyDescent="0.25">
      <c r="B106" s="94"/>
      <c r="C106" s="118"/>
      <c r="D106" s="94"/>
      <c r="E106" s="94"/>
      <c r="F106" s="94"/>
      <c r="G106" s="94"/>
      <c r="H106" s="94"/>
      <c r="I106" s="94"/>
      <c r="J106" s="94"/>
      <c r="K106" s="94"/>
      <c r="L106" s="94"/>
      <c r="M106" s="94"/>
      <c r="N106" s="94"/>
      <c r="O106" s="94"/>
      <c r="P106" s="94"/>
      <c r="Q106" s="94"/>
      <c r="R106" s="94"/>
      <c r="S106" s="94"/>
      <c r="T106" s="94"/>
      <c r="U106" s="94"/>
      <c r="V106" s="94"/>
      <c r="W106" s="94"/>
      <c r="X106" s="94"/>
      <c r="Y106" s="94"/>
      <c r="Z106" s="94"/>
      <c r="AA106" s="94"/>
      <c r="AB106" s="94"/>
      <c r="AC106" s="94"/>
      <c r="AD106" s="94"/>
      <c r="AE106" s="94"/>
      <c r="AF106" s="91"/>
    </row>
    <row r="107" spans="2:32" x14ac:dyDescent="0.25">
      <c r="B107" s="94"/>
      <c r="C107" s="118"/>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1"/>
    </row>
    <row r="108" spans="2:32" x14ac:dyDescent="0.25">
      <c r="B108" s="94"/>
      <c r="C108" s="118"/>
      <c r="D108" s="94"/>
      <c r="E108" s="94"/>
      <c r="F108" s="94"/>
      <c r="G108" s="94"/>
      <c r="H108" s="94"/>
      <c r="I108" s="94"/>
      <c r="J108" s="94"/>
      <c r="K108" s="94"/>
      <c r="L108" s="94"/>
      <c r="M108" s="94"/>
      <c r="N108" s="94"/>
      <c r="O108" s="94"/>
      <c r="P108" s="94"/>
      <c r="Q108" s="94"/>
      <c r="R108" s="94"/>
      <c r="S108" s="94"/>
      <c r="T108" s="94"/>
      <c r="U108" s="94"/>
      <c r="V108" s="94"/>
      <c r="W108" s="94"/>
      <c r="X108" s="94"/>
      <c r="Y108" s="94"/>
      <c r="Z108" s="94"/>
      <c r="AA108" s="94"/>
      <c r="AB108" s="94"/>
      <c r="AC108" s="94"/>
      <c r="AD108" s="94"/>
      <c r="AE108" s="94"/>
      <c r="AF108" s="91"/>
    </row>
    <row r="109" spans="2:32" x14ac:dyDescent="0.25">
      <c r="B109" s="94"/>
      <c r="C109" s="118"/>
      <c r="D109" s="94"/>
      <c r="E109" s="94"/>
      <c r="F109" s="94"/>
      <c r="G109" s="94"/>
      <c r="H109" s="94"/>
      <c r="I109" s="94"/>
      <c r="J109" s="94"/>
      <c r="K109" s="94"/>
      <c r="L109" s="94"/>
      <c r="M109" s="94"/>
      <c r="N109" s="94"/>
      <c r="O109" s="94"/>
      <c r="P109" s="94"/>
      <c r="Q109" s="94"/>
      <c r="R109" s="94"/>
      <c r="S109" s="94"/>
      <c r="T109" s="94"/>
      <c r="U109" s="94"/>
      <c r="V109" s="94"/>
      <c r="W109" s="94"/>
      <c r="X109" s="94"/>
      <c r="Y109" s="94"/>
      <c r="Z109" s="94"/>
      <c r="AA109" s="94"/>
      <c r="AB109" s="94"/>
      <c r="AC109" s="94"/>
      <c r="AD109" s="94"/>
      <c r="AE109" s="94"/>
      <c r="AF109" s="91"/>
    </row>
    <row r="110" spans="2:32" x14ac:dyDescent="0.25">
      <c r="B110" s="94"/>
      <c r="C110" s="118"/>
      <c r="D110" s="94"/>
      <c r="E110" s="94"/>
      <c r="F110" s="94"/>
      <c r="G110" s="94"/>
      <c r="H110" s="94"/>
      <c r="I110" s="94"/>
      <c r="J110" s="94"/>
      <c r="K110" s="94"/>
      <c r="L110" s="94"/>
      <c r="M110" s="94"/>
      <c r="N110" s="94"/>
      <c r="O110" s="94"/>
      <c r="P110" s="94"/>
      <c r="Q110" s="94"/>
      <c r="R110" s="94"/>
      <c r="S110" s="94"/>
      <c r="T110" s="94"/>
      <c r="U110" s="94"/>
      <c r="V110" s="94"/>
      <c r="W110" s="94"/>
      <c r="X110" s="94"/>
      <c r="Y110" s="94"/>
      <c r="Z110" s="94"/>
      <c r="AA110" s="94"/>
      <c r="AB110" s="94"/>
      <c r="AC110" s="94"/>
      <c r="AD110" s="94"/>
      <c r="AE110" s="94"/>
      <c r="AF110" s="91"/>
    </row>
    <row r="111" spans="2:32" x14ac:dyDescent="0.25">
      <c r="B111" s="94"/>
      <c r="C111" s="118"/>
      <c r="D111" s="94"/>
      <c r="E111" s="94"/>
      <c r="F111" s="94"/>
      <c r="G111" s="94"/>
      <c r="H111" s="94"/>
      <c r="I111" s="94"/>
      <c r="J111" s="94"/>
      <c r="K111" s="94"/>
      <c r="L111" s="94"/>
      <c r="M111" s="94"/>
      <c r="N111" s="94"/>
      <c r="O111" s="94"/>
      <c r="P111" s="94"/>
      <c r="Q111" s="94"/>
      <c r="R111" s="94"/>
      <c r="S111" s="94"/>
      <c r="T111" s="94"/>
      <c r="U111" s="94"/>
      <c r="V111" s="94"/>
      <c r="W111" s="94"/>
      <c r="X111" s="94"/>
      <c r="Y111" s="94"/>
      <c r="Z111" s="94"/>
      <c r="AA111" s="94"/>
      <c r="AB111" s="94"/>
      <c r="AC111" s="94"/>
      <c r="AD111" s="94"/>
      <c r="AE111" s="94"/>
      <c r="AF111" s="91"/>
    </row>
    <row r="112" spans="2:32" x14ac:dyDescent="0.25">
      <c r="B112" s="94"/>
      <c r="C112" s="118"/>
      <c r="D112" s="94"/>
      <c r="E112" s="94"/>
      <c r="F112" s="94"/>
      <c r="G112" s="94"/>
      <c r="H112" s="94"/>
      <c r="I112" s="94"/>
      <c r="J112" s="94"/>
      <c r="K112" s="94"/>
      <c r="L112" s="94"/>
      <c r="M112" s="94"/>
      <c r="N112" s="94"/>
      <c r="O112" s="94"/>
      <c r="P112" s="94"/>
      <c r="Q112" s="94"/>
      <c r="R112" s="94"/>
      <c r="S112" s="94"/>
      <c r="T112" s="94"/>
      <c r="U112" s="94"/>
      <c r="V112" s="94"/>
      <c r="W112" s="94"/>
      <c r="X112" s="94"/>
      <c r="Y112" s="94"/>
      <c r="Z112" s="94"/>
      <c r="AA112" s="94"/>
      <c r="AB112" s="94"/>
      <c r="AC112" s="94"/>
      <c r="AD112" s="94"/>
      <c r="AE112" s="94"/>
      <c r="AF112" s="91"/>
    </row>
    <row r="113" spans="2:32" x14ac:dyDescent="0.25">
      <c r="B113" s="94"/>
      <c r="C113" s="118"/>
      <c r="D113" s="94"/>
      <c r="E113" s="94"/>
      <c r="F113" s="94"/>
      <c r="G113" s="94"/>
      <c r="H113" s="94"/>
      <c r="I113" s="94"/>
      <c r="J113" s="94"/>
      <c r="K113" s="94"/>
      <c r="L113" s="94"/>
      <c r="M113" s="94"/>
      <c r="N113" s="94"/>
      <c r="O113" s="94"/>
      <c r="P113" s="94"/>
      <c r="Q113" s="94"/>
      <c r="R113" s="94"/>
      <c r="S113" s="94"/>
      <c r="T113" s="94"/>
      <c r="U113" s="94"/>
      <c r="V113" s="94"/>
      <c r="W113" s="94"/>
      <c r="X113" s="94"/>
      <c r="Y113" s="94"/>
      <c r="Z113" s="94"/>
      <c r="AA113" s="94"/>
      <c r="AB113" s="94"/>
      <c r="AC113" s="94"/>
      <c r="AD113" s="94"/>
      <c r="AE113" s="94"/>
      <c r="AF113" s="91"/>
    </row>
    <row r="114" spans="2:32" x14ac:dyDescent="0.25">
      <c r="B114" s="94"/>
      <c r="C114" s="118"/>
      <c r="D114" s="94"/>
      <c r="E114" s="94"/>
      <c r="F114" s="94"/>
      <c r="G114" s="94"/>
      <c r="H114" s="94"/>
      <c r="I114" s="94"/>
      <c r="J114" s="94"/>
      <c r="K114" s="94"/>
      <c r="L114" s="94"/>
      <c r="M114" s="94"/>
      <c r="N114" s="94"/>
      <c r="O114" s="94"/>
      <c r="P114" s="94"/>
      <c r="Q114" s="94"/>
      <c r="R114" s="94"/>
      <c r="S114" s="94"/>
      <c r="T114" s="94"/>
      <c r="U114" s="94"/>
      <c r="V114" s="94"/>
      <c r="W114" s="94"/>
      <c r="X114" s="94"/>
      <c r="Y114" s="94"/>
      <c r="Z114" s="94"/>
      <c r="AA114" s="94"/>
      <c r="AB114" s="94"/>
      <c r="AC114" s="94"/>
      <c r="AD114" s="94"/>
      <c r="AE114" s="94"/>
      <c r="AF114" s="91"/>
    </row>
    <row r="115" spans="2:32" x14ac:dyDescent="0.25">
      <c r="B115" s="94"/>
      <c r="C115" s="118"/>
      <c r="D115" s="94"/>
      <c r="E115" s="94"/>
      <c r="F115" s="94"/>
      <c r="G115" s="94"/>
      <c r="H115" s="94"/>
      <c r="I115" s="94"/>
      <c r="J115" s="94"/>
      <c r="K115" s="94"/>
      <c r="L115" s="94"/>
      <c r="M115" s="94"/>
      <c r="N115" s="94"/>
      <c r="O115" s="94"/>
      <c r="P115" s="94"/>
      <c r="Q115" s="94"/>
      <c r="R115" s="94"/>
      <c r="S115" s="94"/>
      <c r="T115" s="94"/>
      <c r="U115" s="94"/>
      <c r="V115" s="94"/>
      <c r="W115" s="94"/>
      <c r="X115" s="94"/>
      <c r="Y115" s="94"/>
      <c r="Z115" s="94"/>
      <c r="AA115" s="94"/>
      <c r="AB115" s="94"/>
      <c r="AC115" s="94"/>
      <c r="AD115" s="94"/>
      <c r="AE115" s="94"/>
      <c r="AF115" s="91"/>
    </row>
    <row r="116" spans="2:32" x14ac:dyDescent="0.25">
      <c r="B116" s="94"/>
      <c r="C116" s="118"/>
      <c r="D116" s="94"/>
      <c r="E116" s="94"/>
      <c r="F116" s="94"/>
      <c r="G116" s="94"/>
      <c r="H116" s="94"/>
      <c r="I116" s="94"/>
      <c r="J116" s="94"/>
      <c r="K116" s="94"/>
      <c r="L116" s="94"/>
      <c r="M116" s="94"/>
      <c r="N116" s="94"/>
      <c r="O116" s="94"/>
      <c r="P116" s="94"/>
      <c r="Q116" s="94"/>
      <c r="R116" s="94"/>
      <c r="S116" s="94"/>
      <c r="T116" s="94"/>
      <c r="U116" s="94"/>
      <c r="V116" s="94"/>
      <c r="W116" s="94"/>
      <c r="X116" s="94"/>
      <c r="Y116" s="94"/>
      <c r="Z116" s="94"/>
      <c r="AA116" s="94"/>
      <c r="AB116" s="94"/>
      <c r="AC116" s="94"/>
      <c r="AD116" s="94"/>
      <c r="AE116" s="94"/>
      <c r="AF116" s="91"/>
    </row>
    <row r="117" spans="2:32" x14ac:dyDescent="0.25">
      <c r="B117" s="94"/>
      <c r="C117" s="118"/>
      <c r="D117" s="94"/>
      <c r="E117" s="94"/>
      <c r="F117" s="94"/>
      <c r="G117" s="94"/>
      <c r="H117" s="94"/>
      <c r="I117" s="94"/>
      <c r="J117" s="94"/>
      <c r="K117" s="94"/>
      <c r="L117" s="94"/>
      <c r="M117" s="94"/>
      <c r="N117" s="94"/>
      <c r="O117" s="94"/>
      <c r="P117" s="94"/>
      <c r="Q117" s="94"/>
      <c r="R117" s="94"/>
      <c r="S117" s="94"/>
      <c r="T117" s="94"/>
      <c r="U117" s="94"/>
      <c r="V117" s="94"/>
      <c r="W117" s="94"/>
      <c r="X117" s="94"/>
      <c r="Y117" s="94"/>
      <c r="Z117" s="94"/>
      <c r="AA117" s="94"/>
      <c r="AB117" s="94"/>
      <c r="AC117" s="94"/>
      <c r="AD117" s="94"/>
      <c r="AE117" s="94"/>
      <c r="AF117" s="91"/>
    </row>
    <row r="118" spans="2:32" x14ac:dyDescent="0.25">
      <c r="B118" s="94"/>
      <c r="C118" s="118"/>
      <c r="D118" s="94"/>
      <c r="E118" s="94"/>
      <c r="F118" s="94"/>
      <c r="G118" s="94"/>
      <c r="H118" s="94"/>
      <c r="I118" s="94"/>
      <c r="J118" s="94"/>
      <c r="K118" s="94"/>
      <c r="L118" s="94"/>
      <c r="M118" s="94"/>
      <c r="N118" s="94"/>
      <c r="O118" s="94"/>
      <c r="P118" s="94"/>
      <c r="Q118" s="94"/>
      <c r="R118" s="94"/>
      <c r="S118" s="94"/>
      <c r="T118" s="94"/>
      <c r="U118" s="94"/>
      <c r="V118" s="94"/>
      <c r="W118" s="94"/>
      <c r="X118" s="94"/>
      <c r="Y118" s="94"/>
      <c r="Z118" s="94"/>
      <c r="AA118" s="94"/>
      <c r="AB118" s="94"/>
      <c r="AC118" s="94"/>
      <c r="AD118" s="94"/>
      <c r="AE118" s="94"/>
      <c r="AF118" s="91"/>
    </row>
    <row r="119" spans="2:32" x14ac:dyDescent="0.25">
      <c r="B119" s="94"/>
      <c r="C119" s="118"/>
      <c r="D119" s="94"/>
      <c r="E119" s="94"/>
      <c r="F119" s="94"/>
      <c r="G119" s="94"/>
      <c r="H119" s="94"/>
      <c r="I119" s="94"/>
      <c r="J119" s="94"/>
      <c r="K119" s="94"/>
      <c r="L119" s="94"/>
      <c r="M119" s="94"/>
      <c r="N119" s="94"/>
      <c r="O119" s="94"/>
      <c r="P119" s="94"/>
      <c r="Q119" s="94"/>
      <c r="R119" s="94"/>
      <c r="S119" s="94"/>
      <c r="T119" s="94"/>
      <c r="U119" s="94"/>
      <c r="V119" s="94"/>
      <c r="W119" s="94"/>
      <c r="X119" s="94"/>
      <c r="Y119" s="94"/>
      <c r="Z119" s="94"/>
      <c r="AA119" s="94"/>
      <c r="AB119" s="94"/>
      <c r="AC119" s="94"/>
      <c r="AD119" s="94"/>
      <c r="AE119" s="94"/>
      <c r="AF119" s="91"/>
    </row>
    <row r="120" spans="2:32" x14ac:dyDescent="0.25">
      <c r="B120" s="94"/>
      <c r="C120" s="118"/>
      <c r="D120" s="94"/>
      <c r="E120" s="94"/>
      <c r="F120" s="94"/>
      <c r="G120" s="94"/>
      <c r="H120" s="94"/>
      <c r="I120" s="94"/>
      <c r="J120" s="94"/>
      <c r="K120" s="94"/>
      <c r="L120" s="94"/>
      <c r="M120" s="94"/>
      <c r="N120" s="94"/>
      <c r="O120" s="94"/>
      <c r="P120" s="94"/>
      <c r="Q120" s="94"/>
      <c r="R120" s="94"/>
      <c r="S120" s="94"/>
      <c r="T120" s="94"/>
      <c r="U120" s="94"/>
      <c r="V120" s="94"/>
      <c r="W120" s="94"/>
      <c r="X120" s="94"/>
      <c r="Y120" s="94"/>
      <c r="Z120" s="94"/>
      <c r="AA120" s="94"/>
      <c r="AB120" s="94"/>
      <c r="AC120" s="94"/>
      <c r="AD120" s="94"/>
      <c r="AE120" s="94"/>
      <c r="AF120" s="91"/>
    </row>
    <row r="121" spans="2:32" x14ac:dyDescent="0.25">
      <c r="B121" s="94"/>
      <c r="C121" s="118"/>
      <c r="D121" s="94"/>
      <c r="E121" s="94"/>
      <c r="F121" s="94"/>
      <c r="G121" s="94"/>
      <c r="H121" s="94"/>
      <c r="I121" s="94"/>
      <c r="J121" s="94"/>
      <c r="K121" s="94"/>
      <c r="L121" s="94"/>
      <c r="M121" s="94"/>
      <c r="N121" s="94"/>
      <c r="O121" s="94"/>
      <c r="P121" s="94"/>
      <c r="Q121" s="94"/>
      <c r="R121" s="94"/>
      <c r="S121" s="94"/>
      <c r="T121" s="94"/>
      <c r="U121" s="94"/>
      <c r="V121" s="94"/>
      <c r="W121" s="94"/>
      <c r="X121" s="94"/>
      <c r="Y121" s="94"/>
      <c r="Z121" s="94"/>
      <c r="AA121" s="94"/>
      <c r="AB121" s="94"/>
      <c r="AC121" s="94"/>
      <c r="AD121" s="94"/>
      <c r="AE121" s="94"/>
      <c r="AF121" s="91"/>
    </row>
    <row r="122" spans="2:32" x14ac:dyDescent="0.25">
      <c r="B122" s="94"/>
      <c r="C122" s="118"/>
      <c r="D122" s="94"/>
      <c r="E122" s="94"/>
      <c r="F122" s="94"/>
      <c r="G122" s="94"/>
      <c r="H122" s="94"/>
      <c r="I122" s="94"/>
      <c r="J122" s="94"/>
      <c r="K122" s="94"/>
      <c r="L122" s="94"/>
      <c r="M122" s="94"/>
      <c r="N122" s="94"/>
      <c r="O122" s="94"/>
      <c r="P122" s="94"/>
      <c r="Q122" s="94"/>
      <c r="R122" s="94"/>
      <c r="S122" s="94"/>
      <c r="T122" s="94"/>
      <c r="U122" s="94"/>
      <c r="V122" s="94"/>
      <c r="W122" s="94"/>
      <c r="X122" s="94"/>
      <c r="Y122" s="94"/>
      <c r="Z122" s="94"/>
      <c r="AA122" s="94"/>
      <c r="AB122" s="94"/>
      <c r="AC122" s="94"/>
      <c r="AD122" s="94"/>
      <c r="AE122" s="94"/>
      <c r="AF122" s="91"/>
    </row>
    <row r="123" spans="2:32" x14ac:dyDescent="0.25">
      <c r="B123" s="94"/>
      <c r="C123" s="118"/>
      <c r="D123" s="94"/>
      <c r="E123" s="94"/>
      <c r="F123" s="94"/>
      <c r="G123" s="94"/>
      <c r="H123" s="94"/>
      <c r="I123" s="94"/>
      <c r="J123" s="94"/>
      <c r="K123" s="94"/>
      <c r="L123" s="94"/>
      <c r="M123" s="94"/>
      <c r="N123" s="94"/>
      <c r="O123" s="94"/>
      <c r="P123" s="94"/>
      <c r="Q123" s="94"/>
      <c r="R123" s="94"/>
      <c r="S123" s="94"/>
      <c r="T123" s="94"/>
      <c r="U123" s="94"/>
      <c r="V123" s="94"/>
      <c r="W123" s="94"/>
      <c r="X123" s="94"/>
      <c r="Y123" s="94"/>
      <c r="Z123" s="94"/>
      <c r="AA123" s="94"/>
      <c r="AB123" s="94"/>
      <c r="AC123" s="94"/>
      <c r="AD123" s="94"/>
      <c r="AE123" s="94"/>
      <c r="AF123" s="91"/>
    </row>
    <row r="124" spans="2:32" x14ac:dyDescent="0.25">
      <c r="B124" s="94"/>
      <c r="C124" s="118"/>
      <c r="D124" s="94"/>
      <c r="E124" s="94"/>
      <c r="F124" s="94"/>
      <c r="G124" s="94"/>
      <c r="H124" s="94"/>
      <c r="I124" s="94"/>
      <c r="J124" s="94"/>
      <c r="K124" s="94"/>
      <c r="L124" s="94"/>
      <c r="M124" s="94"/>
      <c r="N124" s="94"/>
      <c r="O124" s="94"/>
      <c r="P124" s="94"/>
      <c r="Q124" s="94"/>
      <c r="R124" s="94"/>
      <c r="S124" s="94"/>
      <c r="T124" s="94"/>
      <c r="U124" s="94"/>
      <c r="V124" s="94"/>
      <c r="W124" s="94"/>
      <c r="X124" s="94"/>
      <c r="Y124" s="94"/>
      <c r="Z124" s="94"/>
      <c r="AA124" s="94"/>
      <c r="AB124" s="94"/>
      <c r="AC124" s="94"/>
      <c r="AD124" s="94"/>
      <c r="AE124" s="94"/>
      <c r="AF124" s="91"/>
    </row>
    <row r="125" spans="2:32" x14ac:dyDescent="0.25">
      <c r="B125" s="94"/>
      <c r="C125" s="118"/>
      <c r="D125" s="94"/>
      <c r="E125" s="94"/>
      <c r="F125" s="94"/>
      <c r="G125" s="94"/>
      <c r="H125" s="94"/>
      <c r="I125" s="94"/>
      <c r="J125" s="94"/>
      <c r="K125" s="94"/>
      <c r="L125" s="94"/>
      <c r="M125" s="94"/>
      <c r="N125" s="94"/>
      <c r="O125" s="94"/>
      <c r="P125" s="94"/>
      <c r="Q125" s="94"/>
      <c r="R125" s="94"/>
      <c r="S125" s="94"/>
      <c r="T125" s="94"/>
      <c r="U125" s="94"/>
      <c r="V125" s="94"/>
      <c r="W125" s="94"/>
      <c r="X125" s="94"/>
      <c r="Y125" s="94"/>
      <c r="Z125" s="94"/>
      <c r="AA125" s="94"/>
      <c r="AB125" s="94"/>
      <c r="AC125" s="94"/>
      <c r="AD125" s="94"/>
      <c r="AE125" s="94"/>
      <c r="AF125" s="91"/>
    </row>
    <row r="126" spans="2:32" x14ac:dyDescent="0.25">
      <c r="B126" s="94"/>
      <c r="C126" s="118"/>
      <c r="D126" s="94"/>
      <c r="E126" s="94"/>
      <c r="F126" s="94"/>
      <c r="G126" s="94"/>
      <c r="H126" s="94"/>
      <c r="I126" s="94"/>
      <c r="J126" s="94"/>
      <c r="K126" s="94"/>
      <c r="L126" s="94"/>
      <c r="M126" s="94"/>
      <c r="N126" s="94"/>
      <c r="O126" s="94"/>
      <c r="P126" s="94"/>
      <c r="Q126" s="94"/>
      <c r="R126" s="94"/>
      <c r="S126" s="94"/>
      <c r="T126" s="94"/>
      <c r="U126" s="94"/>
      <c r="V126" s="94"/>
      <c r="W126" s="94"/>
      <c r="X126" s="94"/>
      <c r="Y126" s="94"/>
      <c r="Z126" s="94"/>
      <c r="AA126" s="94"/>
      <c r="AB126" s="94"/>
      <c r="AC126" s="94"/>
      <c r="AD126" s="94"/>
      <c r="AE126" s="94"/>
      <c r="AF126" s="91"/>
    </row>
    <row r="127" spans="2:32" x14ac:dyDescent="0.25">
      <c r="B127" s="94"/>
      <c r="C127" s="118"/>
      <c r="D127" s="94"/>
      <c r="E127" s="94"/>
      <c r="F127" s="94"/>
      <c r="G127" s="94"/>
      <c r="H127" s="94"/>
      <c r="I127" s="94"/>
      <c r="J127" s="94"/>
      <c r="K127" s="94"/>
      <c r="L127" s="94"/>
      <c r="M127" s="94"/>
      <c r="N127" s="94"/>
      <c r="O127" s="94"/>
      <c r="P127" s="94"/>
      <c r="Q127" s="94"/>
      <c r="R127" s="94"/>
      <c r="S127" s="94"/>
      <c r="T127" s="94"/>
      <c r="U127" s="94"/>
      <c r="V127" s="94"/>
      <c r="W127" s="94"/>
      <c r="X127" s="94"/>
      <c r="Y127" s="94"/>
      <c r="Z127" s="94"/>
      <c r="AA127" s="94"/>
      <c r="AB127" s="94"/>
      <c r="AC127" s="94"/>
      <c r="AD127" s="94"/>
      <c r="AE127" s="94"/>
      <c r="AF127" s="91"/>
    </row>
    <row r="128" spans="2:32" x14ac:dyDescent="0.25">
      <c r="B128" s="94"/>
      <c r="C128" s="118"/>
      <c r="D128" s="94"/>
      <c r="E128" s="94"/>
      <c r="F128" s="94"/>
      <c r="G128" s="94"/>
      <c r="H128" s="94"/>
      <c r="I128" s="94"/>
      <c r="J128" s="94"/>
      <c r="K128" s="94"/>
      <c r="L128" s="94"/>
      <c r="M128" s="94"/>
      <c r="N128" s="94"/>
      <c r="O128" s="94"/>
      <c r="P128" s="94"/>
      <c r="Q128" s="94"/>
      <c r="R128" s="94"/>
      <c r="S128" s="94"/>
      <c r="T128" s="94"/>
      <c r="U128" s="94"/>
      <c r="V128" s="94"/>
      <c r="W128" s="94"/>
      <c r="X128" s="94"/>
      <c r="Y128" s="94"/>
      <c r="Z128" s="94"/>
      <c r="AA128" s="94"/>
      <c r="AB128" s="94"/>
      <c r="AC128" s="94"/>
      <c r="AD128" s="94"/>
      <c r="AE128" s="94"/>
      <c r="AF128" s="91"/>
    </row>
    <row r="129" spans="2:32" x14ac:dyDescent="0.25">
      <c r="B129" s="94"/>
      <c r="C129" s="118"/>
      <c r="D129" s="94"/>
      <c r="E129" s="94"/>
      <c r="F129" s="94"/>
      <c r="G129" s="94"/>
      <c r="H129" s="94"/>
      <c r="I129" s="94"/>
      <c r="J129" s="94"/>
      <c r="K129" s="94"/>
      <c r="L129" s="94"/>
      <c r="M129" s="94"/>
      <c r="N129" s="94"/>
      <c r="O129" s="94"/>
      <c r="P129" s="94"/>
      <c r="Q129" s="94"/>
      <c r="R129" s="94"/>
      <c r="S129" s="94"/>
      <c r="T129" s="94"/>
      <c r="U129" s="94"/>
      <c r="V129" s="94"/>
      <c r="W129" s="94"/>
      <c r="X129" s="94"/>
      <c r="Y129" s="94"/>
      <c r="Z129" s="94"/>
      <c r="AA129" s="94"/>
      <c r="AB129" s="94"/>
      <c r="AC129" s="94"/>
      <c r="AD129" s="94"/>
      <c r="AE129" s="94"/>
      <c r="AF129" s="91"/>
    </row>
    <row r="130" spans="2:32" x14ac:dyDescent="0.25">
      <c r="B130" s="94"/>
      <c r="C130" s="118"/>
      <c r="D130" s="94"/>
      <c r="E130" s="94"/>
      <c r="F130" s="94"/>
      <c r="G130" s="94"/>
      <c r="H130" s="94"/>
      <c r="I130" s="94"/>
      <c r="J130" s="94"/>
      <c r="K130" s="94"/>
      <c r="L130" s="94"/>
      <c r="M130" s="94"/>
      <c r="N130" s="94"/>
      <c r="O130" s="94"/>
      <c r="P130" s="94"/>
      <c r="Q130" s="94"/>
      <c r="R130" s="94"/>
      <c r="S130" s="94"/>
      <c r="T130" s="94"/>
      <c r="U130" s="94"/>
      <c r="V130" s="94"/>
      <c r="W130" s="94"/>
      <c r="X130" s="94"/>
      <c r="Y130" s="94"/>
      <c r="Z130" s="94"/>
      <c r="AA130" s="94"/>
      <c r="AB130" s="94"/>
      <c r="AC130" s="94"/>
      <c r="AD130" s="94"/>
      <c r="AE130" s="94"/>
      <c r="AF130" s="91"/>
    </row>
    <row r="131" spans="2:32" x14ac:dyDescent="0.25">
      <c r="B131" s="94"/>
      <c r="C131" s="118"/>
      <c r="D131" s="94"/>
      <c r="E131" s="94"/>
      <c r="F131" s="94"/>
      <c r="G131" s="94"/>
      <c r="H131" s="94"/>
      <c r="I131" s="94"/>
      <c r="J131" s="94"/>
      <c r="K131" s="94"/>
      <c r="L131" s="94"/>
      <c r="M131" s="94"/>
      <c r="N131" s="94"/>
      <c r="O131" s="94"/>
      <c r="P131" s="94"/>
      <c r="Q131" s="94"/>
      <c r="R131" s="94"/>
      <c r="S131" s="94"/>
      <c r="T131" s="94"/>
      <c r="U131" s="94"/>
      <c r="V131" s="94"/>
      <c r="W131" s="94"/>
      <c r="X131" s="94"/>
      <c r="Y131" s="94"/>
      <c r="Z131" s="94"/>
      <c r="AA131" s="94"/>
      <c r="AB131" s="94"/>
      <c r="AC131" s="94"/>
      <c r="AD131" s="94"/>
      <c r="AE131" s="94"/>
      <c r="AF131" s="91"/>
    </row>
    <row r="132" spans="2:32" x14ac:dyDescent="0.25">
      <c r="B132" s="102"/>
      <c r="C132" s="119"/>
      <c r="D132" s="102"/>
      <c r="E132" s="102"/>
      <c r="F132" s="102"/>
      <c r="G132" s="102"/>
      <c r="H132" s="102"/>
      <c r="I132" s="102"/>
      <c r="J132" s="102"/>
      <c r="K132" s="102"/>
      <c r="L132" s="102"/>
      <c r="M132" s="102"/>
      <c r="N132" s="102"/>
      <c r="O132" s="102"/>
      <c r="P132" s="102"/>
      <c r="Q132" s="102"/>
      <c r="R132" s="102"/>
      <c r="S132" s="102"/>
      <c r="T132" s="102"/>
      <c r="U132" s="102"/>
      <c r="V132" s="102"/>
      <c r="W132" s="102"/>
      <c r="X132" s="102"/>
      <c r="Y132" s="102"/>
      <c r="Z132" s="102"/>
      <c r="AA132" s="102"/>
      <c r="AB132" s="102"/>
      <c r="AC132" s="102"/>
      <c r="AD132" s="102"/>
      <c r="AE132" s="102"/>
      <c r="AF132" s="103"/>
    </row>
  </sheetData>
  <sheetProtection selectLockedCells="1"/>
  <dataConsolidate link="1"/>
  <mergeCells count="15">
    <mergeCell ref="B2:E2"/>
    <mergeCell ref="B6:B7"/>
    <mergeCell ref="B10:B12"/>
    <mergeCell ref="B13:B14"/>
    <mergeCell ref="B15:B16"/>
    <mergeCell ref="B17:B18"/>
    <mergeCell ref="B19:B20"/>
    <mergeCell ref="B21:B22"/>
    <mergeCell ref="B23:B24"/>
    <mergeCell ref="B25:B26"/>
    <mergeCell ref="B27:B28"/>
    <mergeCell ref="B42:B43"/>
    <mergeCell ref="B29:B30"/>
    <mergeCell ref="B31:B32"/>
    <mergeCell ref="B40:B41"/>
  </mergeCells>
  <pageMargins left="0.7" right="0.7" top="0.75" bottom="0.75" header="0.3" footer="0.3"/>
  <pageSetup paperSize="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E80"/>
  <sheetViews>
    <sheetView showGridLines="0" zoomScale="90" zoomScaleNormal="90" workbookViewId="0">
      <pane ySplit="5" topLeftCell="A6" activePane="bottomLeft" state="frozen"/>
      <selection pane="bottomLeft" activeCell="J14" sqref="J14"/>
    </sheetView>
  </sheetViews>
  <sheetFormatPr defaultColWidth="9.28515625" defaultRowHeight="11.25" x14ac:dyDescent="0.2"/>
  <cols>
    <col min="1" max="1" width="1.7109375" style="95" customWidth="1"/>
    <col min="2" max="2" width="30.7109375" style="95" customWidth="1"/>
    <col min="3" max="3" width="51" style="95" customWidth="1"/>
    <col min="4" max="5" width="14.7109375" style="95" customWidth="1"/>
    <col min="6" max="16384" width="9.28515625" style="95"/>
  </cols>
  <sheetData>
    <row r="1" spans="1:31" customFormat="1" ht="15" x14ac:dyDescent="0.25">
      <c r="C1" s="112"/>
    </row>
    <row r="2" spans="1:31" customFormat="1" ht="54.6" customHeight="1" x14ac:dyDescent="0.25">
      <c r="B2" s="140" t="s">
        <v>322</v>
      </c>
      <c r="C2" s="140"/>
      <c r="D2" s="140"/>
      <c r="E2" s="140"/>
      <c r="F2" s="30"/>
      <c r="G2" s="30"/>
      <c r="H2" s="30"/>
      <c r="I2" s="30"/>
      <c r="J2" s="30"/>
      <c r="K2" s="30"/>
      <c r="L2" s="30"/>
      <c r="M2" s="30"/>
    </row>
    <row r="3" spans="1:31" customFormat="1" ht="35.1" customHeight="1" x14ac:dyDescent="0.25">
      <c r="B3" s="35" t="s">
        <v>250</v>
      </c>
      <c r="C3" s="113"/>
    </row>
    <row r="4" spans="1:31" customFormat="1" ht="21.95" customHeight="1" thickBot="1" x14ac:dyDescent="0.3">
      <c r="B4" s="26" t="s">
        <v>625</v>
      </c>
      <c r="C4" s="114"/>
      <c r="D4" s="26"/>
      <c r="E4" s="26"/>
      <c r="F4" s="26"/>
    </row>
    <row r="5" spans="1:31" ht="57" thickBot="1" x14ac:dyDescent="0.25">
      <c r="A5" s="91"/>
      <c r="B5" s="92" t="s">
        <v>342</v>
      </c>
      <c r="C5" s="92" t="s">
        <v>343</v>
      </c>
      <c r="D5" s="92" t="s">
        <v>344</v>
      </c>
      <c r="E5" s="111" t="s">
        <v>456</v>
      </c>
      <c r="F5" s="94"/>
      <c r="G5" s="94"/>
      <c r="H5" s="94"/>
      <c r="I5" s="94"/>
      <c r="J5" s="94"/>
      <c r="K5" s="94"/>
      <c r="L5" s="94"/>
      <c r="M5" s="94"/>
      <c r="N5" s="94"/>
      <c r="O5" s="94"/>
      <c r="P5" s="94"/>
      <c r="Q5" s="94"/>
      <c r="R5" s="94"/>
      <c r="S5" s="94"/>
      <c r="T5" s="94"/>
      <c r="U5" s="94"/>
      <c r="V5" s="94"/>
      <c r="W5" s="94"/>
      <c r="X5" s="94"/>
      <c r="Y5" s="94"/>
      <c r="Z5" s="94"/>
      <c r="AA5" s="94"/>
      <c r="AB5" s="94"/>
      <c r="AC5" s="94"/>
      <c r="AD5" s="94"/>
      <c r="AE5" s="91"/>
    </row>
    <row r="6" spans="1:31" ht="41.1" customHeight="1" x14ac:dyDescent="0.2">
      <c r="A6" s="91"/>
      <c r="B6" s="96" t="s">
        <v>457</v>
      </c>
      <c r="C6" s="169" t="s">
        <v>458</v>
      </c>
      <c r="D6" s="108" t="s">
        <v>459</v>
      </c>
      <c r="E6" s="110"/>
      <c r="F6" s="94"/>
      <c r="G6" s="94"/>
      <c r="H6" s="94"/>
      <c r="I6" s="94"/>
      <c r="J6" s="94"/>
      <c r="K6" s="94"/>
      <c r="L6" s="94"/>
      <c r="M6" s="94"/>
      <c r="N6" s="94"/>
      <c r="O6" s="94"/>
      <c r="P6" s="94"/>
      <c r="Q6" s="94"/>
      <c r="R6" s="94"/>
      <c r="S6" s="94"/>
      <c r="T6" s="94"/>
      <c r="U6" s="94"/>
      <c r="V6" s="94"/>
      <c r="W6" s="94"/>
      <c r="X6" s="94"/>
      <c r="Y6" s="94"/>
      <c r="Z6" s="94"/>
      <c r="AA6" s="94"/>
      <c r="AB6" s="94"/>
      <c r="AC6" s="94"/>
      <c r="AD6" s="94"/>
      <c r="AE6" s="91"/>
    </row>
    <row r="7" spans="1:31" ht="50.65" customHeight="1" x14ac:dyDescent="0.2">
      <c r="A7" s="91"/>
      <c r="B7" s="100" t="s">
        <v>460</v>
      </c>
      <c r="C7" s="170"/>
      <c r="D7" s="108" t="s">
        <v>459</v>
      </c>
      <c r="E7" s="110"/>
      <c r="F7" s="94"/>
      <c r="G7" s="94"/>
      <c r="H7" s="94"/>
      <c r="I7" s="94"/>
      <c r="J7" s="94"/>
      <c r="K7" s="94"/>
      <c r="L7" s="94"/>
      <c r="M7" s="94"/>
      <c r="N7" s="94"/>
      <c r="O7" s="94"/>
      <c r="P7" s="94"/>
      <c r="Q7" s="94"/>
      <c r="R7" s="94"/>
      <c r="S7" s="94"/>
      <c r="T7" s="94"/>
      <c r="U7" s="94"/>
      <c r="V7" s="94"/>
      <c r="W7" s="94"/>
      <c r="X7" s="94"/>
      <c r="Y7" s="94"/>
      <c r="Z7" s="94"/>
      <c r="AA7" s="94"/>
      <c r="AB7" s="94"/>
      <c r="AC7" s="94"/>
      <c r="AD7" s="94"/>
      <c r="AE7" s="91"/>
    </row>
    <row r="8" spans="1:31" ht="52.5" customHeight="1" x14ac:dyDescent="0.2">
      <c r="A8" s="91"/>
      <c r="B8" s="100" t="s">
        <v>461</v>
      </c>
      <c r="C8" s="171"/>
      <c r="D8" s="108" t="s">
        <v>459</v>
      </c>
      <c r="E8" s="110"/>
      <c r="F8" s="94"/>
      <c r="G8" s="94"/>
      <c r="H8" s="94"/>
      <c r="I8" s="94"/>
      <c r="J8" s="94"/>
      <c r="K8" s="94"/>
      <c r="L8" s="94"/>
      <c r="M8" s="94"/>
      <c r="N8" s="94"/>
      <c r="O8" s="94"/>
      <c r="P8" s="94"/>
      <c r="Q8" s="94"/>
      <c r="R8" s="94"/>
      <c r="S8" s="94"/>
      <c r="T8" s="94"/>
      <c r="U8" s="94"/>
      <c r="V8" s="94"/>
      <c r="W8" s="94"/>
      <c r="X8" s="94"/>
      <c r="Y8" s="94"/>
      <c r="Z8" s="94"/>
      <c r="AA8" s="94"/>
      <c r="AB8" s="94"/>
      <c r="AC8" s="94"/>
      <c r="AD8" s="94"/>
      <c r="AE8" s="91"/>
    </row>
    <row r="9" spans="1:31" ht="22.5" x14ac:dyDescent="0.2">
      <c r="A9" s="91"/>
      <c r="B9" s="100" t="s">
        <v>462</v>
      </c>
      <c r="C9" s="98" t="s">
        <v>463</v>
      </c>
      <c r="D9" s="108" t="s">
        <v>464</v>
      </c>
      <c r="E9" s="110"/>
      <c r="F9" s="94"/>
      <c r="G9" s="94"/>
      <c r="H9" s="94"/>
      <c r="I9" s="94"/>
      <c r="J9" s="94"/>
      <c r="K9" s="94"/>
      <c r="L9" s="94"/>
      <c r="M9" s="94"/>
      <c r="N9" s="94"/>
      <c r="O9" s="94"/>
      <c r="P9" s="94"/>
      <c r="Q9" s="94"/>
      <c r="R9" s="94"/>
      <c r="S9" s="94"/>
      <c r="T9" s="94"/>
      <c r="U9" s="94"/>
      <c r="V9" s="94"/>
      <c r="W9" s="94"/>
      <c r="X9" s="94"/>
      <c r="Y9" s="94"/>
      <c r="Z9" s="94"/>
      <c r="AA9" s="94"/>
      <c r="AB9" s="94"/>
      <c r="AC9" s="94"/>
      <c r="AD9" s="94"/>
      <c r="AE9" s="91"/>
    </row>
    <row r="10" spans="1:31" ht="22.5" x14ac:dyDescent="0.2">
      <c r="A10" s="91"/>
      <c r="B10" s="99" t="s">
        <v>465</v>
      </c>
      <c r="C10" s="98" t="s">
        <v>466</v>
      </c>
      <c r="D10" s="108" t="s">
        <v>467</v>
      </c>
      <c r="E10" s="110"/>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1"/>
    </row>
    <row r="11" spans="1:31" ht="22.5" x14ac:dyDescent="0.2">
      <c r="A11" s="91"/>
      <c r="B11" s="122" t="s">
        <v>468</v>
      </c>
      <c r="C11" s="98" t="s">
        <v>469</v>
      </c>
      <c r="D11" s="108" t="s">
        <v>470</v>
      </c>
      <c r="E11" s="110"/>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1"/>
    </row>
    <row r="12" spans="1:31" ht="21.75" customHeight="1" x14ac:dyDescent="0.2">
      <c r="A12" s="94"/>
      <c r="B12" s="101"/>
      <c r="C12" s="101"/>
      <c r="D12" s="101"/>
      <c r="E12" s="101"/>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1"/>
    </row>
    <row r="13" spans="1:31" x14ac:dyDescent="0.2">
      <c r="A13" s="9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1"/>
    </row>
    <row r="14" spans="1:31" x14ac:dyDescent="0.2">
      <c r="A14" s="9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1"/>
    </row>
    <row r="15" spans="1:31" x14ac:dyDescent="0.2">
      <c r="A15" s="94"/>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1"/>
    </row>
    <row r="16" spans="1:31" x14ac:dyDescent="0.2">
      <c r="A16" s="9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1"/>
    </row>
    <row r="17" spans="1:31" x14ac:dyDescent="0.2">
      <c r="A17" s="9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1"/>
    </row>
    <row r="18" spans="1:31" x14ac:dyDescent="0.2">
      <c r="A18" s="9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1"/>
    </row>
    <row r="19" spans="1:31" x14ac:dyDescent="0.2">
      <c r="A19" s="94"/>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1"/>
    </row>
    <row r="20" spans="1:31" x14ac:dyDescent="0.2">
      <c r="A20" s="94"/>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1"/>
    </row>
    <row r="21" spans="1:31" x14ac:dyDescent="0.2">
      <c r="A21" s="94"/>
      <c r="B21" s="94"/>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1"/>
    </row>
    <row r="22" spans="1:31" x14ac:dyDescent="0.2">
      <c r="A22" s="94"/>
      <c r="B22" s="94"/>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1"/>
    </row>
    <row r="23" spans="1:31" x14ac:dyDescent="0.2">
      <c r="A23" s="94"/>
      <c r="B23" s="94"/>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1"/>
    </row>
    <row r="24" spans="1:31" x14ac:dyDescent="0.2">
      <c r="A24" s="94"/>
      <c r="B24" s="94"/>
      <c r="C24" s="94"/>
      <c r="D24" s="94"/>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1"/>
    </row>
    <row r="25" spans="1:31" x14ac:dyDescent="0.2">
      <c r="A25" s="94"/>
      <c r="B25" s="94"/>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1"/>
    </row>
    <row r="26" spans="1:31" x14ac:dyDescent="0.2">
      <c r="A26" s="94"/>
      <c r="B26" s="94"/>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1"/>
    </row>
    <row r="27" spans="1:31" x14ac:dyDescent="0.2">
      <c r="A27" s="94"/>
      <c r="B27" s="94"/>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1"/>
    </row>
    <row r="28" spans="1:31" x14ac:dyDescent="0.2">
      <c r="A28" s="94"/>
      <c r="B28" s="94"/>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1"/>
    </row>
    <row r="29" spans="1:31" x14ac:dyDescent="0.2">
      <c r="A29" s="94"/>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1"/>
    </row>
    <row r="30" spans="1:31" x14ac:dyDescent="0.2">
      <c r="A30" s="94"/>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1"/>
    </row>
    <row r="31" spans="1:31" x14ac:dyDescent="0.2">
      <c r="A31" s="94"/>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1"/>
    </row>
    <row r="32" spans="1:31" x14ac:dyDescent="0.2">
      <c r="A32" s="94"/>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1"/>
    </row>
    <row r="33" spans="1:31" x14ac:dyDescent="0.2">
      <c r="A33" s="94"/>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1"/>
    </row>
    <row r="34" spans="1:31" x14ac:dyDescent="0.2">
      <c r="A34" s="94"/>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1"/>
    </row>
    <row r="35" spans="1:31" x14ac:dyDescent="0.2">
      <c r="A35" s="9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1"/>
    </row>
    <row r="36" spans="1:31" x14ac:dyDescent="0.2">
      <c r="A36" s="94"/>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1"/>
    </row>
    <row r="37" spans="1:31" x14ac:dyDescent="0.2">
      <c r="A37" s="94"/>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1"/>
    </row>
    <row r="38" spans="1:31" x14ac:dyDescent="0.2">
      <c r="A38" s="94"/>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1"/>
    </row>
    <row r="39" spans="1:31" x14ac:dyDescent="0.2">
      <c r="A39" s="9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1"/>
    </row>
    <row r="40" spans="1:31" x14ac:dyDescent="0.2">
      <c r="A40" s="9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1"/>
    </row>
    <row r="41" spans="1:31" x14ac:dyDescent="0.2">
      <c r="A41" s="9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1"/>
    </row>
    <row r="42" spans="1:31" x14ac:dyDescent="0.2">
      <c r="A42" s="94"/>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1"/>
    </row>
    <row r="43" spans="1:31" x14ac:dyDescent="0.2">
      <c r="A43" s="9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1"/>
    </row>
    <row r="44" spans="1:31" x14ac:dyDescent="0.2">
      <c r="A44" s="94"/>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1"/>
    </row>
    <row r="45" spans="1:31" x14ac:dyDescent="0.2">
      <c r="A45" s="94"/>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1"/>
    </row>
    <row r="46" spans="1:31" x14ac:dyDescent="0.2">
      <c r="A46" s="94"/>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1"/>
    </row>
    <row r="47" spans="1:31" x14ac:dyDescent="0.2">
      <c r="A47" s="94"/>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1"/>
    </row>
    <row r="48" spans="1:31" x14ac:dyDescent="0.2">
      <c r="A48" s="9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1"/>
    </row>
    <row r="49" spans="1:31" x14ac:dyDescent="0.2">
      <c r="A49" s="94"/>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1"/>
    </row>
    <row r="50" spans="1:31" x14ac:dyDescent="0.2">
      <c r="A50" s="94"/>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1"/>
    </row>
    <row r="51" spans="1:31" x14ac:dyDescent="0.2">
      <c r="A51" s="94"/>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1"/>
    </row>
    <row r="52" spans="1:31" x14ac:dyDescent="0.2">
      <c r="A52" s="9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1"/>
    </row>
    <row r="53" spans="1:31" x14ac:dyDescent="0.2">
      <c r="A53" s="9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1"/>
    </row>
    <row r="54" spans="1:31" x14ac:dyDescent="0.2">
      <c r="A54" s="94"/>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1"/>
    </row>
    <row r="55" spans="1:31" x14ac:dyDescent="0.2">
      <c r="A55" s="9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1"/>
    </row>
    <row r="56" spans="1:31" x14ac:dyDescent="0.2">
      <c r="A56" s="9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1"/>
    </row>
    <row r="57" spans="1:31" x14ac:dyDescent="0.2">
      <c r="A57" s="94"/>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1"/>
    </row>
    <row r="58" spans="1:31" x14ac:dyDescent="0.2">
      <c r="A58" s="9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1"/>
    </row>
    <row r="59" spans="1:31" x14ac:dyDescent="0.2">
      <c r="A59" s="9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1"/>
    </row>
    <row r="60" spans="1:31" x14ac:dyDescent="0.2">
      <c r="A60" s="9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1"/>
    </row>
    <row r="61" spans="1:31" x14ac:dyDescent="0.2">
      <c r="A61" s="9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1"/>
    </row>
    <row r="62" spans="1:31" x14ac:dyDescent="0.2">
      <c r="A62" s="9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1"/>
    </row>
    <row r="63" spans="1:31" x14ac:dyDescent="0.2">
      <c r="A63" s="94"/>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1"/>
    </row>
    <row r="64" spans="1:31" x14ac:dyDescent="0.2">
      <c r="A64" s="9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1"/>
    </row>
    <row r="65" spans="1:31" x14ac:dyDescent="0.2">
      <c r="A65" s="94"/>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1"/>
    </row>
    <row r="66" spans="1:31" x14ac:dyDescent="0.2">
      <c r="A66" s="94"/>
      <c r="B66" s="94"/>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1"/>
    </row>
    <row r="67" spans="1:31" x14ac:dyDescent="0.2">
      <c r="A67" s="94"/>
      <c r="B67" s="94"/>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1"/>
    </row>
    <row r="68" spans="1:31" x14ac:dyDescent="0.2">
      <c r="A68" s="94"/>
      <c r="B68" s="94"/>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1"/>
    </row>
    <row r="69" spans="1:31" x14ac:dyDescent="0.2">
      <c r="A69" s="94"/>
      <c r="B69" s="94"/>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1"/>
    </row>
    <row r="70" spans="1:31" x14ac:dyDescent="0.2">
      <c r="A70" s="94"/>
      <c r="B70" s="94"/>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c r="AC70" s="94"/>
      <c r="AD70" s="94"/>
      <c r="AE70" s="91"/>
    </row>
    <row r="71" spans="1:31" x14ac:dyDescent="0.2">
      <c r="A71" s="94"/>
      <c r="B71" s="94"/>
      <c r="C71" s="94"/>
      <c r="D71" s="94"/>
      <c r="E71" s="94"/>
      <c r="F71" s="94"/>
      <c r="G71" s="94"/>
      <c r="H71" s="94"/>
      <c r="I71" s="94"/>
      <c r="J71" s="94"/>
      <c r="K71" s="94"/>
      <c r="L71" s="94"/>
      <c r="M71" s="94"/>
      <c r="N71" s="94"/>
      <c r="O71" s="94"/>
      <c r="P71" s="94"/>
      <c r="Q71" s="94"/>
      <c r="R71" s="94"/>
      <c r="S71" s="94"/>
      <c r="T71" s="94"/>
      <c r="U71" s="94"/>
      <c r="V71" s="94"/>
      <c r="W71" s="94"/>
      <c r="X71" s="94"/>
      <c r="Y71" s="94"/>
      <c r="Z71" s="94"/>
      <c r="AA71" s="94"/>
      <c r="AB71" s="94"/>
      <c r="AC71" s="94"/>
      <c r="AD71" s="94"/>
      <c r="AE71" s="91"/>
    </row>
    <row r="72" spans="1:31" x14ac:dyDescent="0.2">
      <c r="A72" s="94"/>
      <c r="B72" s="94"/>
      <c r="C72" s="94"/>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c r="AE72" s="91"/>
    </row>
    <row r="73" spans="1:31" x14ac:dyDescent="0.2">
      <c r="A73" s="94"/>
      <c r="B73" s="94"/>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1"/>
    </row>
    <row r="74" spans="1:31" x14ac:dyDescent="0.2">
      <c r="A74" s="94"/>
      <c r="B74" s="94"/>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94"/>
      <c r="AD74" s="94"/>
      <c r="AE74" s="91"/>
    </row>
    <row r="75" spans="1:31" x14ac:dyDescent="0.2">
      <c r="A75" s="94"/>
      <c r="B75" s="94"/>
      <c r="C75" s="94"/>
      <c r="D75" s="94"/>
      <c r="E75" s="94"/>
      <c r="F75" s="94"/>
      <c r="G75" s="94"/>
      <c r="H75" s="94"/>
      <c r="I75" s="94"/>
      <c r="J75" s="94"/>
      <c r="K75" s="94"/>
      <c r="L75" s="94"/>
      <c r="M75" s="94"/>
      <c r="N75" s="94"/>
      <c r="O75" s="94"/>
      <c r="P75" s="94"/>
      <c r="Q75" s="94"/>
      <c r="R75" s="94"/>
      <c r="S75" s="94"/>
      <c r="T75" s="94"/>
      <c r="U75" s="94"/>
      <c r="V75" s="94"/>
      <c r="W75" s="94"/>
      <c r="X75" s="94"/>
      <c r="Y75" s="94"/>
      <c r="Z75" s="94"/>
      <c r="AA75" s="94"/>
      <c r="AB75" s="94"/>
      <c r="AC75" s="94"/>
      <c r="AD75" s="94"/>
      <c r="AE75" s="91"/>
    </row>
    <row r="76" spans="1:31" x14ac:dyDescent="0.2">
      <c r="A76" s="94"/>
      <c r="B76" s="94"/>
      <c r="C76" s="94"/>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c r="AE76" s="91"/>
    </row>
    <row r="77" spans="1:31" x14ac:dyDescent="0.2">
      <c r="A77" s="94"/>
      <c r="B77" s="94"/>
      <c r="C77" s="94"/>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1"/>
    </row>
    <row r="78" spans="1:31" x14ac:dyDescent="0.2">
      <c r="A78" s="94"/>
      <c r="B78" s="94"/>
      <c r="C78" s="94"/>
      <c r="D78" s="94"/>
      <c r="E78" s="94"/>
      <c r="F78" s="94"/>
      <c r="G78" s="94"/>
      <c r="H78" s="94"/>
      <c r="I78" s="94"/>
      <c r="J78" s="94"/>
      <c r="K78" s="94"/>
      <c r="L78" s="94"/>
      <c r="M78" s="94"/>
      <c r="N78" s="94"/>
      <c r="O78" s="94"/>
      <c r="P78" s="94"/>
      <c r="Q78" s="94"/>
      <c r="R78" s="94"/>
      <c r="S78" s="94"/>
      <c r="T78" s="94"/>
      <c r="U78" s="94"/>
      <c r="V78" s="94"/>
      <c r="W78" s="94"/>
      <c r="X78" s="94"/>
      <c r="Y78" s="94"/>
      <c r="Z78" s="94"/>
      <c r="AA78" s="94"/>
      <c r="AB78" s="94"/>
      <c r="AC78" s="94"/>
      <c r="AD78" s="94"/>
      <c r="AE78" s="91"/>
    </row>
    <row r="79" spans="1:31" x14ac:dyDescent="0.2">
      <c r="A79" s="94"/>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1"/>
    </row>
    <row r="80" spans="1:31" x14ac:dyDescent="0.2">
      <c r="A80" s="102"/>
      <c r="B80" s="102"/>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3"/>
    </row>
  </sheetData>
  <sheetProtection selectLockedCells="1"/>
  <dataConsolidate link="1"/>
  <mergeCells count="2">
    <mergeCell ref="B2:E2"/>
    <mergeCell ref="C6:C8"/>
  </mergeCells>
  <pageMargins left="0.7" right="0.7" top="0.75" bottom="0.75" header="0.3" footer="0.3"/>
  <pageSetup paperSize="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M21"/>
  <sheetViews>
    <sheetView showGridLines="0" zoomScale="90" zoomScaleNormal="90" workbookViewId="0">
      <pane ySplit="5" topLeftCell="A6" activePane="bottomLeft" state="frozen"/>
      <selection pane="bottomLeft" activeCell="J3" sqref="J3"/>
    </sheetView>
  </sheetViews>
  <sheetFormatPr defaultRowHeight="15" x14ac:dyDescent="0.25"/>
  <cols>
    <col min="1" max="1" width="3.5703125" customWidth="1"/>
    <col min="2" max="2" width="10.7109375" customWidth="1"/>
    <col min="3" max="7" width="17.7109375" customWidth="1"/>
    <col min="8" max="13" width="12.7109375" customWidth="1"/>
    <col min="14" max="14" width="12.5703125" bestFit="1" customWidth="1"/>
    <col min="15" max="15" width="9.140625" customWidth="1"/>
    <col min="16" max="16" width="13.28515625" bestFit="1" customWidth="1"/>
    <col min="32" max="32" width="13.85546875" bestFit="1" customWidth="1"/>
    <col min="34" max="34" width="13.85546875" bestFit="1" customWidth="1"/>
    <col min="35" max="35" width="10" bestFit="1" customWidth="1"/>
  </cols>
  <sheetData>
    <row r="2" spans="2:13" ht="54.6" customHeight="1" x14ac:dyDescent="0.25">
      <c r="B2" s="140" t="s">
        <v>322</v>
      </c>
      <c r="C2" s="140"/>
      <c r="D2" s="140"/>
      <c r="E2" s="140"/>
      <c r="F2" s="140"/>
      <c r="G2" s="140"/>
      <c r="H2" s="30"/>
      <c r="I2" s="30"/>
      <c r="J2" s="30"/>
      <c r="K2" s="30"/>
      <c r="L2" s="30"/>
      <c r="M2" s="30"/>
    </row>
    <row r="3" spans="2:13" ht="35.1" customHeight="1" x14ac:dyDescent="0.25">
      <c r="B3" s="35" t="s">
        <v>250</v>
      </c>
      <c r="C3" s="19"/>
    </row>
    <row r="4" spans="2:13" ht="21.95" customHeight="1" x14ac:dyDescent="0.25">
      <c r="B4" s="26" t="s">
        <v>626</v>
      </c>
      <c r="C4" s="26"/>
      <c r="D4" s="26"/>
      <c r="E4" s="26"/>
      <c r="F4" s="26"/>
    </row>
    <row r="5" spans="2:13" ht="37.9" customHeight="1" x14ac:dyDescent="0.25">
      <c r="B5" s="38" t="s">
        <v>249</v>
      </c>
      <c r="C5" s="4" t="s">
        <v>108</v>
      </c>
      <c r="D5" s="4" t="s">
        <v>239</v>
      </c>
      <c r="E5" s="4" t="s">
        <v>242</v>
      </c>
      <c r="F5" s="4" t="s">
        <v>240</v>
      </c>
      <c r="G5" s="4" t="s">
        <v>241</v>
      </c>
    </row>
    <row r="6" spans="2:13" ht="21.95" customHeight="1" x14ac:dyDescent="0.25">
      <c r="B6" s="7">
        <v>1</v>
      </c>
      <c r="C6" s="8"/>
      <c r="D6" s="8"/>
      <c r="E6" s="9"/>
      <c r="F6" s="8"/>
      <c r="G6" s="8"/>
    </row>
    <row r="7" spans="2:13" ht="21.95" customHeight="1" x14ac:dyDescent="0.25">
      <c r="B7" s="7">
        <v>2</v>
      </c>
      <c r="C7" s="8"/>
      <c r="D7" s="8"/>
      <c r="E7" s="9"/>
      <c r="F7" s="8"/>
      <c r="G7" s="8"/>
    </row>
    <row r="8" spans="2:13" ht="21.95" customHeight="1" x14ac:dyDescent="0.25">
      <c r="B8" s="7">
        <v>3</v>
      </c>
      <c r="C8" s="8"/>
      <c r="D8" s="8"/>
      <c r="E8" s="9"/>
      <c r="F8" s="8"/>
      <c r="G8" s="8"/>
    </row>
    <row r="9" spans="2:13" ht="21.95" customHeight="1" x14ac:dyDescent="0.25">
      <c r="B9" s="7">
        <v>4</v>
      </c>
      <c r="C9" s="8"/>
      <c r="D9" s="8"/>
      <c r="E9" s="9"/>
      <c r="F9" s="8"/>
      <c r="G9" s="8"/>
    </row>
    <row r="10" spans="2:13" ht="21.95" customHeight="1" x14ac:dyDescent="0.25">
      <c r="B10" s="7">
        <v>5</v>
      </c>
      <c r="C10" s="8"/>
      <c r="D10" s="8"/>
      <c r="E10" s="9"/>
      <c r="F10" s="8"/>
      <c r="G10" s="8"/>
    </row>
    <row r="11" spans="2:13" ht="21.95" customHeight="1" x14ac:dyDescent="0.25">
      <c r="B11" s="7">
        <v>6</v>
      </c>
      <c r="C11" s="8"/>
      <c r="D11" s="8"/>
      <c r="E11" s="9"/>
      <c r="F11" s="8"/>
      <c r="G11" s="8"/>
    </row>
    <row r="12" spans="2:13" ht="21.95" customHeight="1" x14ac:dyDescent="0.25">
      <c r="B12" s="7">
        <v>7</v>
      </c>
      <c r="C12" s="8"/>
      <c r="D12" s="8"/>
      <c r="E12" s="9"/>
      <c r="F12" s="8"/>
      <c r="G12" s="8"/>
    </row>
    <row r="13" spans="2:13" ht="21.95" customHeight="1" x14ac:dyDescent="0.25">
      <c r="B13" s="7">
        <v>8</v>
      </c>
      <c r="C13" s="8"/>
      <c r="D13" s="8"/>
      <c r="E13" s="9"/>
      <c r="F13" s="8"/>
      <c r="G13" s="8"/>
    </row>
    <row r="14" spans="2:13" ht="21.95" customHeight="1" x14ac:dyDescent="0.25">
      <c r="B14" s="7">
        <v>9</v>
      </c>
      <c r="C14" s="8"/>
      <c r="D14" s="8"/>
      <c r="E14" s="9"/>
      <c r="F14" s="8"/>
      <c r="G14" s="8"/>
    </row>
    <row r="15" spans="2:13" ht="21.95" customHeight="1" x14ac:dyDescent="0.25">
      <c r="B15" s="7">
        <v>10</v>
      </c>
      <c r="C15" s="8"/>
      <c r="D15" s="8"/>
      <c r="E15" s="9"/>
      <c r="F15" s="8"/>
      <c r="G15" s="8"/>
    </row>
    <row r="16" spans="2:13" ht="21.95" customHeight="1" x14ac:dyDescent="0.25">
      <c r="B16" s="7">
        <v>11</v>
      </c>
      <c r="C16" s="8"/>
      <c r="D16" s="8"/>
      <c r="E16" s="9"/>
      <c r="F16" s="8"/>
      <c r="G16" s="8"/>
    </row>
    <row r="17" spans="2:7" ht="21.95" customHeight="1" x14ac:dyDescent="0.25">
      <c r="B17" s="7">
        <v>12</v>
      </c>
      <c r="C17" s="8"/>
      <c r="D17" s="8"/>
      <c r="E17" s="9"/>
      <c r="F17" s="8"/>
      <c r="G17" s="8"/>
    </row>
    <row r="18" spans="2:7" ht="21.95" customHeight="1" x14ac:dyDescent="0.25">
      <c r="B18" s="7">
        <v>13</v>
      </c>
      <c r="C18" s="8"/>
      <c r="D18" s="8"/>
      <c r="E18" s="9"/>
      <c r="F18" s="8"/>
      <c r="G18" s="8"/>
    </row>
    <row r="19" spans="2:7" ht="21.95" customHeight="1" x14ac:dyDescent="0.25">
      <c r="B19" s="7">
        <v>14</v>
      </c>
      <c r="C19" s="8"/>
      <c r="D19" s="8"/>
      <c r="E19" s="9"/>
      <c r="F19" s="8"/>
      <c r="G19" s="8"/>
    </row>
    <row r="20" spans="2:7" ht="21.95" customHeight="1" x14ac:dyDescent="0.25">
      <c r="B20" s="7" t="s">
        <v>208</v>
      </c>
      <c r="C20" s="8"/>
      <c r="D20" s="8"/>
      <c r="E20" s="9"/>
      <c r="F20" s="8"/>
      <c r="G20" s="8"/>
    </row>
    <row r="21" spans="2:7" ht="33.75" x14ac:dyDescent="0.25">
      <c r="B21" s="32" t="s">
        <v>260</v>
      </c>
      <c r="C21" s="7">
        <f>+COUNTA(C9:C20)</f>
        <v>0</v>
      </c>
      <c r="D21" s="33" t="s">
        <v>107</v>
      </c>
      <c r="E21" s="12">
        <f t="shared" ref="E21" si="0">SUM(E6:E20)</f>
        <v>0</v>
      </c>
      <c r="F21" s="12">
        <f t="shared" ref="F21:G21" si="1">SUM(F6:F20)</f>
        <v>0</v>
      </c>
      <c r="G21" s="12">
        <f t="shared" si="1"/>
        <v>0</v>
      </c>
    </row>
  </sheetData>
  <sheetProtection formatCells="0" formatColumns="0" formatRows="0" insertColumns="0" insertRows="0" insertHyperlinks="0" deleteColumns="0" deleteRows="0"/>
  <mergeCells count="1">
    <mergeCell ref="B2:G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B10"/>
  <sheetViews>
    <sheetView showGridLines="0" workbookViewId="0">
      <selection activeCell="B12" sqref="B12"/>
    </sheetView>
  </sheetViews>
  <sheetFormatPr defaultRowHeight="15" x14ac:dyDescent="0.25"/>
  <cols>
    <col min="1" max="1" width="6.7109375" customWidth="1"/>
    <col min="2" max="2" width="90.7109375" customWidth="1"/>
  </cols>
  <sheetData>
    <row r="2" spans="2:2" x14ac:dyDescent="0.25">
      <c r="B2" s="2" t="s">
        <v>184</v>
      </c>
    </row>
    <row r="3" spans="2:2" ht="18" x14ac:dyDescent="0.25">
      <c r="B3" s="1" t="s">
        <v>180</v>
      </c>
    </row>
    <row r="4" spans="2:2" ht="18" x14ac:dyDescent="0.25">
      <c r="B4" s="1" t="s">
        <v>176</v>
      </c>
    </row>
    <row r="5" spans="2:2" x14ac:dyDescent="0.25">
      <c r="B5" s="1" t="s">
        <v>177</v>
      </c>
    </row>
    <row r="6" spans="2:2" x14ac:dyDescent="0.25">
      <c r="B6" s="1" t="s">
        <v>178</v>
      </c>
    </row>
    <row r="7" spans="2:2" ht="18" x14ac:dyDescent="0.25">
      <c r="B7" s="1" t="s">
        <v>181</v>
      </c>
    </row>
    <row r="8" spans="2:2" x14ac:dyDescent="0.25">
      <c r="B8" s="1" t="s">
        <v>179</v>
      </c>
    </row>
    <row r="9" spans="2:2" ht="18" x14ac:dyDescent="0.25">
      <c r="B9" s="1" t="s">
        <v>183</v>
      </c>
    </row>
    <row r="10" spans="2:2" x14ac:dyDescent="0.25">
      <c r="B10" s="1" t="s">
        <v>182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46"/>
  <sheetViews>
    <sheetView showGridLines="0" zoomScale="130" zoomScaleNormal="130" workbookViewId="0">
      <pane ySplit="5" topLeftCell="A40" activePane="bottomLeft" state="frozen"/>
      <selection pane="bottomLeft" activeCell="B3" sqref="B3"/>
    </sheetView>
  </sheetViews>
  <sheetFormatPr defaultRowHeight="15" x14ac:dyDescent="0.25"/>
  <cols>
    <col min="1" max="1" width="3.5703125" customWidth="1"/>
    <col min="2" max="2" width="10.85546875" customWidth="1"/>
    <col min="3" max="3" width="56.140625" customWidth="1"/>
    <col min="4" max="4" width="28.7109375" customWidth="1"/>
    <col min="5" max="5" width="21.7109375" customWidth="1"/>
    <col min="6" max="6" width="20.28515625" customWidth="1"/>
    <col min="7" max="7" width="19.85546875" customWidth="1"/>
    <col min="8" max="14" width="12.7109375" customWidth="1"/>
  </cols>
  <sheetData>
    <row r="1" spans="2:14" s="29" customFormat="1" x14ac:dyDescent="0.25"/>
    <row r="2" spans="2:14" ht="48.6" customHeight="1" x14ac:dyDescent="0.25">
      <c r="B2" s="140" t="s">
        <v>685</v>
      </c>
      <c r="C2" s="140"/>
      <c r="D2" s="140"/>
      <c r="E2" s="140"/>
      <c r="F2" s="140"/>
      <c r="G2" s="140"/>
      <c r="H2" s="30"/>
    </row>
    <row r="3" spans="2:14" ht="35.1" customHeight="1" x14ac:dyDescent="0.25">
      <c r="B3" s="35" t="s">
        <v>250</v>
      </c>
      <c r="C3" s="19"/>
    </row>
    <row r="4" spans="2:14" ht="21.95" customHeight="1" x14ac:dyDescent="0.25">
      <c r="B4" s="26" t="s">
        <v>248</v>
      </c>
      <c r="C4" s="26"/>
      <c r="D4" s="26"/>
      <c r="E4" s="26"/>
      <c r="F4" s="26"/>
      <c r="G4" s="26"/>
    </row>
    <row r="5" spans="2:14" ht="33.950000000000003" customHeight="1" x14ac:dyDescent="0.25">
      <c r="B5" s="20" t="s">
        <v>247</v>
      </c>
      <c r="C5" s="21" t="s">
        <v>187</v>
      </c>
      <c r="D5" s="20" t="s">
        <v>188</v>
      </c>
      <c r="E5" s="20" t="s">
        <v>189</v>
      </c>
      <c r="F5" s="20" t="s">
        <v>190</v>
      </c>
      <c r="G5" s="20" t="s">
        <v>191</v>
      </c>
    </row>
    <row r="6" spans="2:14" s="11" customFormat="1" ht="21.95" customHeight="1" x14ac:dyDescent="0.25">
      <c r="B6" s="7">
        <v>1</v>
      </c>
      <c r="C6" s="8" t="s">
        <v>649</v>
      </c>
      <c r="D6" s="123" t="s">
        <v>653</v>
      </c>
      <c r="E6" s="8" t="s">
        <v>650</v>
      </c>
      <c r="F6" s="8" t="s">
        <v>651</v>
      </c>
      <c r="G6" s="8" t="s">
        <v>652</v>
      </c>
      <c r="H6"/>
      <c r="I6"/>
      <c r="J6"/>
      <c r="K6"/>
      <c r="L6"/>
      <c r="M6"/>
      <c r="N6"/>
    </row>
    <row r="7" spans="2:14" s="11" customFormat="1" ht="21.95" customHeight="1" x14ac:dyDescent="0.25">
      <c r="B7" s="7">
        <f>B6+1</f>
        <v>2</v>
      </c>
      <c r="C7" s="8" t="s">
        <v>654</v>
      </c>
      <c r="D7" s="123" t="s">
        <v>653</v>
      </c>
      <c r="E7" s="8" t="s">
        <v>650</v>
      </c>
      <c r="F7" s="8" t="s">
        <v>651</v>
      </c>
      <c r="G7" s="8" t="s">
        <v>652</v>
      </c>
      <c r="H7"/>
      <c r="I7"/>
      <c r="J7"/>
      <c r="K7"/>
      <c r="L7"/>
      <c r="M7"/>
      <c r="N7"/>
    </row>
    <row r="8" spans="2:14" s="11" customFormat="1" ht="21.95" customHeight="1" x14ac:dyDescent="0.25">
      <c r="B8" s="7">
        <f t="shared" ref="B8:B42" si="0">B7+1</f>
        <v>3</v>
      </c>
      <c r="C8" s="8" t="s">
        <v>655</v>
      </c>
      <c r="D8" s="123" t="s">
        <v>653</v>
      </c>
      <c r="E8" s="8" t="s">
        <v>650</v>
      </c>
      <c r="F8" s="8" t="s">
        <v>650</v>
      </c>
      <c r="G8" s="8" t="s">
        <v>652</v>
      </c>
      <c r="H8"/>
      <c r="I8"/>
      <c r="J8"/>
      <c r="K8"/>
      <c r="L8"/>
      <c r="M8"/>
      <c r="N8"/>
    </row>
    <row r="9" spans="2:14" s="11" customFormat="1" ht="21.95" customHeight="1" x14ac:dyDescent="0.25">
      <c r="B9" s="7">
        <f t="shared" si="0"/>
        <v>4</v>
      </c>
      <c r="C9" s="8" t="s">
        <v>656</v>
      </c>
      <c r="D9" s="123" t="s">
        <v>653</v>
      </c>
      <c r="E9" s="8" t="s">
        <v>650</v>
      </c>
      <c r="F9" s="8" t="s">
        <v>650</v>
      </c>
      <c r="G9" s="8" t="s">
        <v>652</v>
      </c>
      <c r="H9"/>
      <c r="I9"/>
      <c r="J9"/>
      <c r="K9"/>
      <c r="L9"/>
      <c r="M9"/>
      <c r="N9"/>
    </row>
    <row r="10" spans="2:14" s="11" customFormat="1" ht="21.95" customHeight="1" x14ac:dyDescent="0.25">
      <c r="B10" s="7">
        <f t="shared" si="0"/>
        <v>5</v>
      </c>
      <c r="C10" s="8" t="s">
        <v>657</v>
      </c>
      <c r="D10" s="123" t="s">
        <v>653</v>
      </c>
      <c r="E10" s="8" t="s">
        <v>650</v>
      </c>
      <c r="F10" s="8" t="s">
        <v>650</v>
      </c>
      <c r="G10" s="8" t="s">
        <v>652</v>
      </c>
      <c r="H10"/>
      <c r="I10"/>
      <c r="J10"/>
      <c r="K10"/>
      <c r="L10"/>
      <c r="M10"/>
      <c r="N10"/>
    </row>
    <row r="11" spans="2:14" s="11" customFormat="1" ht="21.95" customHeight="1" x14ac:dyDescent="0.25">
      <c r="B11" s="7">
        <f t="shared" si="0"/>
        <v>6</v>
      </c>
      <c r="C11" s="8" t="s">
        <v>658</v>
      </c>
      <c r="D11" s="123" t="s">
        <v>653</v>
      </c>
      <c r="E11" s="8" t="s">
        <v>650</v>
      </c>
      <c r="F11" s="8" t="s">
        <v>650</v>
      </c>
      <c r="G11" s="8" t="s">
        <v>652</v>
      </c>
      <c r="H11"/>
      <c r="I11"/>
      <c r="J11"/>
      <c r="K11"/>
      <c r="L11"/>
      <c r="M11"/>
      <c r="N11"/>
    </row>
    <row r="12" spans="2:14" s="11" customFormat="1" ht="21.95" customHeight="1" x14ac:dyDescent="0.25">
      <c r="B12" s="7">
        <f t="shared" si="0"/>
        <v>7</v>
      </c>
      <c r="C12" s="8" t="s">
        <v>659</v>
      </c>
      <c r="D12" s="123" t="s">
        <v>653</v>
      </c>
      <c r="E12" s="8" t="s">
        <v>650</v>
      </c>
      <c r="F12" s="8" t="s">
        <v>650</v>
      </c>
      <c r="G12" s="8" t="s">
        <v>652</v>
      </c>
      <c r="H12"/>
      <c r="I12"/>
      <c r="J12"/>
      <c r="K12"/>
      <c r="L12"/>
      <c r="M12"/>
      <c r="N12"/>
    </row>
    <row r="13" spans="2:14" s="11" customFormat="1" ht="21.95" customHeight="1" x14ac:dyDescent="0.25">
      <c r="B13" s="7">
        <f t="shared" si="0"/>
        <v>8</v>
      </c>
      <c r="C13" s="8" t="s">
        <v>660</v>
      </c>
      <c r="D13" s="123" t="s">
        <v>653</v>
      </c>
      <c r="E13" s="8" t="s">
        <v>650</v>
      </c>
      <c r="F13" s="8" t="s">
        <v>650</v>
      </c>
      <c r="G13" s="8" t="s">
        <v>652</v>
      </c>
      <c r="H13"/>
      <c r="I13"/>
      <c r="J13"/>
      <c r="K13"/>
      <c r="L13"/>
      <c r="M13"/>
      <c r="N13"/>
    </row>
    <row r="14" spans="2:14" s="11" customFormat="1" ht="21.95" customHeight="1" x14ac:dyDescent="0.25">
      <c r="B14" s="7">
        <f t="shared" si="0"/>
        <v>9</v>
      </c>
      <c r="C14" s="8" t="s">
        <v>661</v>
      </c>
      <c r="D14" s="123" t="s">
        <v>653</v>
      </c>
      <c r="E14" s="8" t="s">
        <v>650</v>
      </c>
      <c r="F14" s="8" t="s">
        <v>650</v>
      </c>
      <c r="G14" s="8" t="s">
        <v>652</v>
      </c>
      <c r="H14"/>
      <c r="I14"/>
      <c r="J14"/>
      <c r="K14"/>
      <c r="L14"/>
      <c r="M14"/>
      <c r="N14"/>
    </row>
    <row r="15" spans="2:14" s="11" customFormat="1" ht="21.95" customHeight="1" x14ac:dyDescent="0.25">
      <c r="B15" s="7">
        <f t="shared" si="0"/>
        <v>10</v>
      </c>
      <c r="C15" s="8" t="s">
        <v>662</v>
      </c>
      <c r="D15" s="123" t="s">
        <v>653</v>
      </c>
      <c r="E15" s="8" t="s">
        <v>650</v>
      </c>
      <c r="F15" s="8" t="s">
        <v>650</v>
      </c>
      <c r="G15" s="8" t="s">
        <v>652</v>
      </c>
      <c r="H15"/>
      <c r="I15"/>
      <c r="J15"/>
      <c r="K15"/>
      <c r="L15"/>
      <c r="M15"/>
      <c r="N15"/>
    </row>
    <row r="16" spans="2:14" s="11" customFormat="1" ht="21.95" customHeight="1" x14ac:dyDescent="0.25">
      <c r="B16" s="7">
        <f t="shared" si="0"/>
        <v>11</v>
      </c>
      <c r="C16" s="8" t="s">
        <v>691</v>
      </c>
      <c r="D16" s="123" t="s">
        <v>653</v>
      </c>
      <c r="E16" s="8" t="s">
        <v>650</v>
      </c>
      <c r="F16" s="8" t="s">
        <v>650</v>
      </c>
      <c r="G16" s="8" t="s">
        <v>652</v>
      </c>
      <c r="H16"/>
      <c r="I16"/>
      <c r="J16"/>
      <c r="K16"/>
      <c r="L16"/>
      <c r="M16"/>
      <c r="N16"/>
    </row>
    <row r="17" spans="2:14" s="11" customFormat="1" ht="21.95" customHeight="1" x14ac:dyDescent="0.25">
      <c r="B17" s="7">
        <f t="shared" si="0"/>
        <v>12</v>
      </c>
      <c r="C17" s="8" t="s">
        <v>663</v>
      </c>
      <c r="D17" s="123" t="s">
        <v>653</v>
      </c>
      <c r="E17" s="8" t="s">
        <v>650</v>
      </c>
      <c r="F17" s="8" t="s">
        <v>650</v>
      </c>
      <c r="G17" s="8" t="s">
        <v>652</v>
      </c>
      <c r="H17"/>
      <c r="I17"/>
      <c r="J17"/>
      <c r="K17"/>
      <c r="L17"/>
      <c r="M17"/>
      <c r="N17"/>
    </row>
    <row r="18" spans="2:14" s="11" customFormat="1" ht="21.95" customHeight="1" x14ac:dyDescent="0.25">
      <c r="B18" s="7">
        <f t="shared" si="0"/>
        <v>13</v>
      </c>
      <c r="C18" s="8" t="s">
        <v>664</v>
      </c>
      <c r="D18" s="123" t="s">
        <v>653</v>
      </c>
      <c r="E18" s="8" t="s">
        <v>650</v>
      </c>
      <c r="F18" s="8" t="s">
        <v>650</v>
      </c>
      <c r="G18" s="8" t="s">
        <v>652</v>
      </c>
      <c r="H18"/>
      <c r="I18"/>
      <c r="J18"/>
      <c r="K18"/>
      <c r="L18"/>
      <c r="M18"/>
      <c r="N18"/>
    </row>
    <row r="19" spans="2:14" s="11" customFormat="1" ht="21.95" customHeight="1" x14ac:dyDescent="0.25">
      <c r="B19" s="7">
        <f t="shared" si="0"/>
        <v>14</v>
      </c>
      <c r="C19" s="8" t="s">
        <v>665</v>
      </c>
      <c r="D19" s="123" t="s">
        <v>653</v>
      </c>
      <c r="E19" s="8" t="s">
        <v>650</v>
      </c>
      <c r="F19" s="8" t="s">
        <v>650</v>
      </c>
      <c r="G19" s="8" t="s">
        <v>652</v>
      </c>
      <c r="H19"/>
      <c r="I19"/>
      <c r="J19"/>
      <c r="K19"/>
      <c r="L19"/>
      <c r="M19"/>
      <c r="N19"/>
    </row>
    <row r="20" spans="2:14" s="11" customFormat="1" ht="21.95" customHeight="1" x14ac:dyDescent="0.25">
      <c r="B20" s="7">
        <f t="shared" si="0"/>
        <v>15</v>
      </c>
      <c r="C20" s="8" t="s">
        <v>666</v>
      </c>
      <c r="D20" s="123" t="s">
        <v>653</v>
      </c>
      <c r="E20" s="8" t="s">
        <v>650</v>
      </c>
      <c r="F20" s="8" t="s">
        <v>650</v>
      </c>
      <c r="G20" s="8" t="s">
        <v>652</v>
      </c>
      <c r="H20"/>
      <c r="I20"/>
      <c r="J20"/>
      <c r="K20"/>
      <c r="L20"/>
      <c r="M20"/>
      <c r="N20"/>
    </row>
    <row r="21" spans="2:14" s="11" customFormat="1" ht="21.95" customHeight="1" x14ac:dyDescent="0.25">
      <c r="B21" s="7">
        <f t="shared" si="0"/>
        <v>16</v>
      </c>
      <c r="C21" s="8" t="s">
        <v>667</v>
      </c>
      <c r="D21" s="123" t="s">
        <v>653</v>
      </c>
      <c r="E21" s="8" t="s">
        <v>650</v>
      </c>
      <c r="F21" s="8" t="s">
        <v>650</v>
      </c>
      <c r="G21" s="8" t="s">
        <v>652</v>
      </c>
      <c r="H21"/>
      <c r="I21"/>
      <c r="J21"/>
      <c r="K21"/>
      <c r="L21"/>
      <c r="M21"/>
      <c r="N21"/>
    </row>
    <row r="22" spans="2:14" s="11" customFormat="1" ht="21.95" customHeight="1" x14ac:dyDescent="0.25">
      <c r="B22" s="7">
        <f t="shared" si="0"/>
        <v>17</v>
      </c>
      <c r="C22" s="8" t="s">
        <v>668</v>
      </c>
      <c r="D22" s="123" t="s">
        <v>653</v>
      </c>
      <c r="E22" s="8" t="s">
        <v>650</v>
      </c>
      <c r="F22" s="8" t="s">
        <v>650</v>
      </c>
      <c r="G22" s="8" t="s">
        <v>652</v>
      </c>
      <c r="H22"/>
      <c r="I22"/>
      <c r="J22"/>
      <c r="K22"/>
      <c r="L22"/>
      <c r="M22"/>
      <c r="N22"/>
    </row>
    <row r="23" spans="2:14" s="11" customFormat="1" ht="21.95" customHeight="1" x14ac:dyDescent="0.25">
      <c r="B23" s="7">
        <f t="shared" si="0"/>
        <v>18</v>
      </c>
      <c r="C23" s="124" t="s">
        <v>669</v>
      </c>
      <c r="D23" s="123" t="s">
        <v>653</v>
      </c>
      <c r="E23" s="8" t="s">
        <v>650</v>
      </c>
      <c r="F23" s="8" t="s">
        <v>650</v>
      </c>
      <c r="G23" s="8" t="s">
        <v>652</v>
      </c>
      <c r="H23"/>
      <c r="I23"/>
      <c r="J23"/>
      <c r="K23"/>
      <c r="L23"/>
      <c r="M23"/>
      <c r="N23"/>
    </row>
    <row r="24" spans="2:14" s="11" customFormat="1" ht="21.95" customHeight="1" x14ac:dyDescent="0.25">
      <c r="B24" s="7">
        <f t="shared" si="0"/>
        <v>19</v>
      </c>
      <c r="C24" s="8" t="s">
        <v>670</v>
      </c>
      <c r="D24" s="123" t="s">
        <v>653</v>
      </c>
      <c r="E24" s="8" t="s">
        <v>650</v>
      </c>
      <c r="F24" s="8" t="s">
        <v>650</v>
      </c>
      <c r="G24" s="8" t="s">
        <v>652</v>
      </c>
      <c r="H24"/>
      <c r="I24"/>
      <c r="J24"/>
      <c r="K24"/>
      <c r="L24"/>
      <c r="M24"/>
      <c r="N24"/>
    </row>
    <row r="25" spans="2:14" s="11" customFormat="1" ht="21.95" customHeight="1" x14ac:dyDescent="0.25">
      <c r="B25" s="7">
        <f t="shared" si="0"/>
        <v>20</v>
      </c>
      <c r="C25" s="8" t="s">
        <v>671</v>
      </c>
      <c r="D25" s="123" t="s">
        <v>653</v>
      </c>
      <c r="E25" s="8" t="s">
        <v>650</v>
      </c>
      <c r="F25" s="8" t="s">
        <v>650</v>
      </c>
      <c r="G25" s="8" t="s">
        <v>652</v>
      </c>
      <c r="H25"/>
      <c r="I25"/>
      <c r="J25"/>
      <c r="K25"/>
      <c r="L25"/>
      <c r="M25"/>
      <c r="N25"/>
    </row>
    <row r="26" spans="2:14" s="11" customFormat="1" ht="21.95" customHeight="1" x14ac:dyDescent="0.25">
      <c r="B26" s="7">
        <f t="shared" si="0"/>
        <v>21</v>
      </c>
      <c r="C26" s="8" t="s">
        <v>672</v>
      </c>
      <c r="D26" s="123" t="s">
        <v>653</v>
      </c>
      <c r="E26" s="8" t="s">
        <v>650</v>
      </c>
      <c r="F26" s="8" t="s">
        <v>650</v>
      </c>
      <c r="G26" s="8" t="s">
        <v>652</v>
      </c>
      <c r="H26"/>
      <c r="I26"/>
      <c r="J26"/>
      <c r="K26"/>
      <c r="L26"/>
      <c r="M26"/>
      <c r="N26"/>
    </row>
    <row r="27" spans="2:14" s="11" customFormat="1" ht="21.95" customHeight="1" x14ac:dyDescent="0.25">
      <c r="B27" s="7">
        <f t="shared" si="0"/>
        <v>22</v>
      </c>
      <c r="C27" s="8" t="s">
        <v>673</v>
      </c>
      <c r="D27" s="123" t="s">
        <v>653</v>
      </c>
      <c r="E27" s="8" t="s">
        <v>650</v>
      </c>
      <c r="F27" s="8" t="s">
        <v>650</v>
      </c>
      <c r="G27" s="8" t="s">
        <v>652</v>
      </c>
      <c r="H27"/>
      <c r="I27"/>
      <c r="J27"/>
      <c r="K27"/>
      <c r="L27"/>
      <c r="M27"/>
      <c r="N27"/>
    </row>
    <row r="28" spans="2:14" s="11" customFormat="1" ht="21.95" customHeight="1" x14ac:dyDescent="0.25">
      <c r="B28" s="7">
        <f t="shared" si="0"/>
        <v>23</v>
      </c>
      <c r="C28" s="8" t="s">
        <v>674</v>
      </c>
      <c r="D28" s="123" t="s">
        <v>653</v>
      </c>
      <c r="E28" s="8" t="s">
        <v>650</v>
      </c>
      <c r="F28" s="8" t="s">
        <v>650</v>
      </c>
      <c r="G28" s="8" t="s">
        <v>652</v>
      </c>
      <c r="H28"/>
      <c r="I28"/>
      <c r="J28"/>
      <c r="K28"/>
      <c r="L28"/>
      <c r="M28"/>
      <c r="N28"/>
    </row>
    <row r="29" spans="2:14" s="11" customFormat="1" ht="21.95" customHeight="1" x14ac:dyDescent="0.25">
      <c r="B29" s="7">
        <f t="shared" si="0"/>
        <v>24</v>
      </c>
      <c r="C29" s="8" t="s">
        <v>675</v>
      </c>
      <c r="D29" s="123" t="s">
        <v>653</v>
      </c>
      <c r="E29" s="8" t="s">
        <v>650</v>
      </c>
      <c r="F29" s="8" t="s">
        <v>650</v>
      </c>
      <c r="G29" s="8" t="s">
        <v>652</v>
      </c>
      <c r="H29"/>
      <c r="I29"/>
      <c r="J29"/>
      <c r="K29"/>
      <c r="L29"/>
      <c r="M29"/>
      <c r="N29"/>
    </row>
    <row r="30" spans="2:14" s="11" customFormat="1" ht="21.95" customHeight="1" x14ac:dyDescent="0.25">
      <c r="B30" s="7">
        <f t="shared" si="0"/>
        <v>25</v>
      </c>
      <c r="C30" s="8" t="s">
        <v>676</v>
      </c>
      <c r="D30" s="123" t="s">
        <v>653</v>
      </c>
      <c r="E30" s="8" t="s">
        <v>650</v>
      </c>
      <c r="F30" s="8" t="s">
        <v>650</v>
      </c>
      <c r="G30" s="8" t="s">
        <v>652</v>
      </c>
      <c r="H30"/>
      <c r="I30"/>
      <c r="J30"/>
      <c r="K30"/>
      <c r="L30"/>
      <c r="M30"/>
      <c r="N30"/>
    </row>
    <row r="31" spans="2:14" s="11" customFormat="1" ht="21.95" customHeight="1" x14ac:dyDescent="0.25">
      <c r="B31" s="7">
        <f t="shared" si="0"/>
        <v>26</v>
      </c>
      <c r="C31" s="124" t="s">
        <v>692</v>
      </c>
      <c r="D31" s="123" t="s">
        <v>653</v>
      </c>
      <c r="E31" s="8" t="s">
        <v>650</v>
      </c>
      <c r="F31" s="8" t="s">
        <v>650</v>
      </c>
      <c r="G31" s="8" t="s">
        <v>652</v>
      </c>
      <c r="H31"/>
      <c r="I31"/>
      <c r="J31"/>
      <c r="K31"/>
      <c r="L31"/>
      <c r="M31"/>
      <c r="N31"/>
    </row>
    <row r="32" spans="2:14" s="11" customFormat="1" ht="21.95" customHeight="1" x14ac:dyDescent="0.25">
      <c r="B32" s="7">
        <f t="shared" si="0"/>
        <v>27</v>
      </c>
      <c r="C32" s="8" t="s">
        <v>677</v>
      </c>
      <c r="D32" s="123" t="s">
        <v>653</v>
      </c>
      <c r="E32" s="8" t="s">
        <v>650</v>
      </c>
      <c r="F32" s="8" t="s">
        <v>650</v>
      </c>
      <c r="G32" s="8" t="s">
        <v>652</v>
      </c>
      <c r="H32"/>
      <c r="I32"/>
      <c r="J32"/>
      <c r="K32"/>
      <c r="L32"/>
      <c r="M32"/>
      <c r="N32"/>
    </row>
    <row r="33" spans="2:14" s="11" customFormat="1" ht="21.95" customHeight="1" x14ac:dyDescent="0.25">
      <c r="B33" s="7">
        <f t="shared" si="0"/>
        <v>28</v>
      </c>
      <c r="C33" s="8" t="s">
        <v>678</v>
      </c>
      <c r="D33" s="123" t="s">
        <v>653</v>
      </c>
      <c r="E33" s="8" t="s">
        <v>650</v>
      </c>
      <c r="F33" s="8" t="s">
        <v>650</v>
      </c>
      <c r="G33" s="8" t="s">
        <v>652</v>
      </c>
      <c r="H33"/>
      <c r="I33"/>
      <c r="J33"/>
      <c r="K33"/>
      <c r="L33"/>
      <c r="M33"/>
      <c r="N33"/>
    </row>
    <row r="34" spans="2:14" s="11" customFormat="1" ht="21.95" customHeight="1" x14ac:dyDescent="0.25">
      <c r="B34" s="7">
        <f t="shared" si="0"/>
        <v>29</v>
      </c>
      <c r="C34" s="8" t="s">
        <v>680</v>
      </c>
      <c r="D34" s="123" t="s">
        <v>653</v>
      </c>
      <c r="E34" s="8" t="s">
        <v>650</v>
      </c>
      <c r="F34" s="8" t="s">
        <v>650</v>
      </c>
      <c r="G34" s="8" t="s">
        <v>652</v>
      </c>
      <c r="H34"/>
      <c r="I34"/>
      <c r="J34"/>
      <c r="K34"/>
      <c r="L34"/>
      <c r="M34"/>
      <c r="N34"/>
    </row>
    <row r="35" spans="2:14" s="11" customFormat="1" ht="21.95" customHeight="1" x14ac:dyDescent="0.25">
      <c r="B35" s="7">
        <f t="shared" si="0"/>
        <v>30</v>
      </c>
      <c r="C35" s="8" t="s">
        <v>687</v>
      </c>
      <c r="D35" s="123" t="s">
        <v>653</v>
      </c>
      <c r="E35" s="8" t="s">
        <v>650</v>
      </c>
      <c r="F35" s="8" t="s">
        <v>650</v>
      </c>
      <c r="G35" s="8" t="s">
        <v>652</v>
      </c>
      <c r="H35"/>
      <c r="I35"/>
      <c r="J35"/>
      <c r="K35"/>
      <c r="L35"/>
      <c r="M35"/>
      <c r="N35"/>
    </row>
    <row r="36" spans="2:14" s="11" customFormat="1" ht="21.95" customHeight="1" x14ac:dyDescent="0.25">
      <c r="B36" s="7">
        <f t="shared" si="0"/>
        <v>31</v>
      </c>
      <c r="C36" s="8" t="s">
        <v>682</v>
      </c>
      <c r="D36" s="123" t="s">
        <v>653</v>
      </c>
      <c r="E36" s="8" t="s">
        <v>650</v>
      </c>
      <c r="F36" s="8" t="s">
        <v>650</v>
      </c>
      <c r="G36" s="8" t="s">
        <v>652</v>
      </c>
      <c r="H36"/>
      <c r="I36"/>
      <c r="J36"/>
      <c r="K36"/>
      <c r="L36"/>
      <c r="M36"/>
      <c r="N36"/>
    </row>
    <row r="37" spans="2:14" s="11" customFormat="1" ht="21.95" customHeight="1" x14ac:dyDescent="0.25">
      <c r="B37" s="7">
        <f t="shared" si="0"/>
        <v>32</v>
      </c>
      <c r="C37" s="8" t="s">
        <v>693</v>
      </c>
      <c r="D37" s="123" t="s">
        <v>653</v>
      </c>
      <c r="E37" s="8" t="s">
        <v>650</v>
      </c>
      <c r="F37" s="8" t="s">
        <v>650</v>
      </c>
      <c r="G37" s="8" t="s">
        <v>652</v>
      </c>
      <c r="H37"/>
      <c r="I37"/>
      <c r="J37"/>
      <c r="K37"/>
      <c r="L37"/>
      <c r="M37"/>
      <c r="N37"/>
    </row>
    <row r="38" spans="2:14" s="11" customFormat="1" ht="21.95" customHeight="1" x14ac:dyDescent="0.25">
      <c r="B38" s="7">
        <f t="shared" si="0"/>
        <v>33</v>
      </c>
      <c r="C38" s="8" t="s">
        <v>683</v>
      </c>
      <c r="D38" s="123" t="s">
        <v>653</v>
      </c>
      <c r="E38" s="8" t="s">
        <v>650</v>
      </c>
      <c r="F38" s="8" t="s">
        <v>650</v>
      </c>
      <c r="G38" s="8" t="s">
        <v>652</v>
      </c>
      <c r="H38"/>
      <c r="I38"/>
      <c r="J38"/>
      <c r="K38"/>
      <c r="L38"/>
      <c r="M38"/>
      <c r="N38"/>
    </row>
    <row r="39" spans="2:14" s="11" customFormat="1" ht="21.95" customHeight="1" x14ac:dyDescent="0.25">
      <c r="B39" s="7">
        <f t="shared" si="0"/>
        <v>34</v>
      </c>
      <c r="C39" s="8" t="s">
        <v>684</v>
      </c>
      <c r="D39" s="123" t="s">
        <v>653</v>
      </c>
      <c r="E39" s="8" t="s">
        <v>650</v>
      </c>
      <c r="F39" s="8" t="s">
        <v>650</v>
      </c>
      <c r="G39" s="8" t="s">
        <v>652</v>
      </c>
      <c r="H39"/>
      <c r="I39"/>
      <c r="J39"/>
      <c r="K39"/>
      <c r="L39"/>
      <c r="M39"/>
      <c r="N39"/>
    </row>
    <row r="40" spans="2:14" s="11" customFormat="1" ht="21.95" customHeight="1" x14ac:dyDescent="0.25">
      <c r="B40" s="7">
        <f t="shared" si="0"/>
        <v>35</v>
      </c>
      <c r="C40" s="8" t="s">
        <v>689</v>
      </c>
      <c r="D40" s="123" t="s">
        <v>653</v>
      </c>
      <c r="E40" s="8" t="s">
        <v>650</v>
      </c>
      <c r="F40" s="8" t="s">
        <v>650</v>
      </c>
      <c r="G40" s="8" t="s">
        <v>652</v>
      </c>
      <c r="H40"/>
      <c r="I40"/>
      <c r="J40"/>
      <c r="K40"/>
      <c r="L40"/>
      <c r="M40"/>
      <c r="N40"/>
    </row>
    <row r="41" spans="2:14" s="11" customFormat="1" ht="21.95" customHeight="1" x14ac:dyDescent="0.25">
      <c r="B41" s="7">
        <f t="shared" si="0"/>
        <v>36</v>
      </c>
      <c r="C41" s="8" t="s">
        <v>690</v>
      </c>
      <c r="D41" s="123" t="s">
        <v>653</v>
      </c>
      <c r="E41" s="8" t="s">
        <v>650</v>
      </c>
      <c r="F41" s="8" t="s">
        <v>650</v>
      </c>
      <c r="G41" s="8" t="s">
        <v>652</v>
      </c>
      <c r="H41"/>
      <c r="I41"/>
      <c r="J41"/>
      <c r="K41"/>
      <c r="L41"/>
      <c r="M41"/>
      <c r="N41"/>
    </row>
    <row r="42" spans="2:14" s="11" customFormat="1" ht="22.15" customHeight="1" x14ac:dyDescent="0.25">
      <c r="B42" s="7">
        <f t="shared" si="0"/>
        <v>37</v>
      </c>
      <c r="C42" s="8" t="s">
        <v>696</v>
      </c>
      <c r="D42" s="123" t="s">
        <v>653</v>
      </c>
      <c r="E42" s="8" t="s">
        <v>650</v>
      </c>
      <c r="F42" s="8" t="s">
        <v>650</v>
      </c>
      <c r="G42" s="8" t="s">
        <v>652</v>
      </c>
      <c r="H42"/>
      <c r="I42"/>
      <c r="J42"/>
      <c r="K42"/>
      <c r="L42"/>
      <c r="M42"/>
      <c r="N42"/>
    </row>
    <row r="43" spans="2:14" ht="22.15" customHeight="1" x14ac:dyDescent="0.25"/>
    <row r="44" spans="2:14" ht="22.15" customHeight="1" x14ac:dyDescent="0.25"/>
    <row r="45" spans="2:14" ht="22.15" customHeight="1" x14ac:dyDescent="0.25"/>
    <row r="46" spans="2:14" ht="21.95" customHeight="1" x14ac:dyDescent="0.25"/>
  </sheetData>
  <mergeCells count="1">
    <mergeCell ref="B2:G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L50"/>
  <sheetViews>
    <sheetView showGridLines="0" tabSelected="1" topLeftCell="A42" zoomScale="90" zoomScaleNormal="90" workbookViewId="0">
      <pane xSplit="3" topLeftCell="O1" activePane="topRight" state="frozen"/>
      <selection pane="topRight" activeCell="V55" sqref="V55"/>
    </sheetView>
  </sheetViews>
  <sheetFormatPr defaultRowHeight="15" x14ac:dyDescent="0.25"/>
  <cols>
    <col min="1" max="1" width="3.5703125" customWidth="1"/>
    <col min="2" max="2" width="20.7109375" customWidth="1"/>
    <col min="3" max="3" width="14.42578125" customWidth="1"/>
    <col min="4" max="4" width="14.7109375" customWidth="1"/>
    <col min="5" max="5" width="19.28515625" customWidth="1"/>
    <col min="6" max="12" width="12.7109375" customWidth="1"/>
    <col min="13" max="13" width="15.85546875" customWidth="1"/>
    <col min="14" max="14" width="12.7109375" customWidth="1"/>
    <col min="15" max="15" width="19.5703125" customWidth="1"/>
    <col min="16" max="17" width="12.7109375" customWidth="1"/>
    <col min="18" max="18" width="18.42578125" customWidth="1"/>
    <col min="19" max="19" width="11.5703125" customWidth="1"/>
    <col min="20" max="20" width="16.85546875" customWidth="1"/>
    <col min="21" max="21" width="2.42578125" customWidth="1"/>
    <col min="22" max="38" width="12.7109375" customWidth="1"/>
  </cols>
  <sheetData>
    <row r="2" spans="2:38" ht="57" customHeight="1" x14ac:dyDescent="0.25">
      <c r="B2" s="140" t="s">
        <v>686</v>
      </c>
      <c r="C2" s="140"/>
      <c r="D2" s="140"/>
      <c r="E2" s="140"/>
      <c r="F2" s="140"/>
      <c r="G2" s="140"/>
      <c r="H2" s="140"/>
      <c r="I2" s="140"/>
      <c r="J2" s="140"/>
      <c r="K2" s="140"/>
      <c r="L2" s="140"/>
      <c r="M2" s="140"/>
    </row>
    <row r="3" spans="2:38" ht="35.1" customHeight="1" x14ac:dyDescent="0.25">
      <c r="B3" s="35" t="s">
        <v>250</v>
      </c>
      <c r="C3" s="19"/>
    </row>
    <row r="4" spans="2:38" ht="21.95" customHeight="1" x14ac:dyDescent="0.25">
      <c r="B4" s="26" t="s">
        <v>245</v>
      </c>
      <c r="C4" s="27"/>
    </row>
    <row r="5" spans="2:38" ht="33.950000000000003" customHeight="1" x14ac:dyDescent="0.25">
      <c r="B5" s="141" t="s">
        <v>247</v>
      </c>
      <c r="C5" s="143" t="s">
        <v>192</v>
      </c>
      <c r="D5" s="4" t="s">
        <v>193</v>
      </c>
      <c r="E5" s="4" t="s">
        <v>194</v>
      </c>
      <c r="F5" s="4" t="s">
        <v>195</v>
      </c>
      <c r="G5" s="4" t="s">
        <v>196</v>
      </c>
      <c r="H5" s="4" t="s">
        <v>197</v>
      </c>
      <c r="I5" s="4" t="s">
        <v>198</v>
      </c>
      <c r="J5" s="4" t="s">
        <v>103</v>
      </c>
      <c r="K5" s="4" t="s">
        <v>199</v>
      </c>
      <c r="L5" s="4" t="s">
        <v>200</v>
      </c>
      <c r="M5" s="4" t="s">
        <v>109</v>
      </c>
      <c r="N5" s="4" t="s">
        <v>104</v>
      </c>
      <c r="O5" s="4" t="s">
        <v>105</v>
      </c>
      <c r="P5" s="4" t="s">
        <v>201</v>
      </c>
      <c r="Q5" s="4" t="s">
        <v>202</v>
      </c>
      <c r="R5" s="4" t="s">
        <v>207</v>
      </c>
      <c r="S5" s="4" t="s">
        <v>106</v>
      </c>
      <c r="T5" s="5" t="s">
        <v>203</v>
      </c>
    </row>
    <row r="6" spans="2:38" ht="19.899999999999999" customHeight="1" x14ac:dyDescent="0.25">
      <c r="B6" s="142"/>
      <c r="C6" s="144"/>
      <c r="D6" s="6" t="s">
        <v>186</v>
      </c>
      <c r="E6" s="6" t="s">
        <v>186</v>
      </c>
      <c r="F6" s="6" t="s">
        <v>186</v>
      </c>
      <c r="G6" s="6" t="s">
        <v>186</v>
      </c>
      <c r="H6" s="6" t="s">
        <v>186</v>
      </c>
      <c r="I6" s="6" t="s">
        <v>186</v>
      </c>
      <c r="J6" s="6" t="s">
        <v>186</v>
      </c>
      <c r="K6" s="6" t="s">
        <v>186</v>
      </c>
      <c r="L6" s="6" t="s">
        <v>186</v>
      </c>
      <c r="M6" s="6" t="s">
        <v>186</v>
      </c>
      <c r="N6" s="6" t="s">
        <v>186</v>
      </c>
      <c r="O6" s="6" t="s">
        <v>186</v>
      </c>
      <c r="P6" s="6" t="s">
        <v>186</v>
      </c>
      <c r="Q6" s="6" t="s">
        <v>186</v>
      </c>
      <c r="R6" s="6" t="s">
        <v>186</v>
      </c>
      <c r="S6" s="6" t="s">
        <v>186</v>
      </c>
      <c r="T6" s="6" t="s">
        <v>186</v>
      </c>
    </row>
    <row r="7" spans="2:38" s="11" customFormat="1" ht="21.95" customHeight="1" x14ac:dyDescent="0.25">
      <c r="B7" s="7">
        <v>1</v>
      </c>
      <c r="C7" s="18" t="s">
        <v>681</v>
      </c>
      <c r="D7" s="8"/>
      <c r="E7" s="9"/>
      <c r="F7" s="9"/>
      <c r="G7" s="9"/>
      <c r="H7" s="9"/>
      <c r="I7" s="9"/>
      <c r="J7" s="9"/>
      <c r="K7" s="9"/>
      <c r="L7" s="9"/>
      <c r="M7" s="9"/>
      <c r="N7" s="9"/>
      <c r="O7" s="9"/>
      <c r="P7" s="9"/>
      <c r="Q7" s="9"/>
      <c r="R7" s="9">
        <v>865</v>
      </c>
      <c r="S7" s="10"/>
      <c r="T7" s="5">
        <f>SUM(D7:S7)</f>
        <v>865</v>
      </c>
      <c r="V7"/>
      <c r="W7"/>
      <c r="X7"/>
      <c r="Y7"/>
      <c r="Z7"/>
      <c r="AA7"/>
      <c r="AB7"/>
      <c r="AC7"/>
      <c r="AD7"/>
      <c r="AE7"/>
      <c r="AF7"/>
      <c r="AG7"/>
      <c r="AH7"/>
      <c r="AI7"/>
      <c r="AJ7"/>
      <c r="AK7"/>
      <c r="AL7"/>
    </row>
    <row r="8" spans="2:38" s="11" customFormat="1" ht="21.95" customHeight="1" x14ac:dyDescent="0.25">
      <c r="B8" s="7">
        <f>1+B7</f>
        <v>2</v>
      </c>
      <c r="C8" s="18" t="s">
        <v>681</v>
      </c>
      <c r="D8" s="8"/>
      <c r="E8" s="9"/>
      <c r="F8" s="9"/>
      <c r="G8" s="9"/>
      <c r="H8" s="9"/>
      <c r="I8" s="9"/>
      <c r="J8" s="9"/>
      <c r="K8" s="9"/>
      <c r="L8" s="9"/>
      <c r="M8" s="9"/>
      <c r="N8" s="9"/>
      <c r="O8" s="9"/>
      <c r="P8" s="9"/>
      <c r="Q8" s="9"/>
      <c r="R8" s="9">
        <v>1015</v>
      </c>
      <c r="S8" s="10"/>
      <c r="T8" s="5">
        <f t="shared" ref="T8:T20" si="0">SUM(D8:S8)</f>
        <v>1015</v>
      </c>
      <c r="V8"/>
      <c r="W8"/>
      <c r="X8"/>
      <c r="Y8"/>
      <c r="Z8"/>
      <c r="AA8"/>
      <c r="AB8"/>
      <c r="AC8"/>
      <c r="AD8"/>
      <c r="AE8"/>
      <c r="AF8"/>
      <c r="AG8"/>
      <c r="AH8"/>
      <c r="AI8"/>
      <c r="AJ8"/>
      <c r="AK8"/>
      <c r="AL8"/>
    </row>
    <row r="9" spans="2:38" s="11" customFormat="1" ht="21.95" customHeight="1" x14ac:dyDescent="0.25">
      <c r="B9" s="7">
        <f t="shared" ref="B9:B42" si="1">1+B8</f>
        <v>3</v>
      </c>
      <c r="C9" s="18" t="s">
        <v>681</v>
      </c>
      <c r="D9" s="8"/>
      <c r="E9" s="9"/>
      <c r="F9" s="9"/>
      <c r="G9" s="9"/>
      <c r="H9" s="9"/>
      <c r="I9" s="9"/>
      <c r="J9" s="9"/>
      <c r="K9" s="9"/>
      <c r="L9" s="9"/>
      <c r="M9" s="9"/>
      <c r="N9" s="9"/>
      <c r="O9" s="9"/>
      <c r="P9" s="9"/>
      <c r="Q9" s="9"/>
      <c r="R9" s="9">
        <v>1503</v>
      </c>
      <c r="S9" s="10"/>
      <c r="T9" s="5">
        <f t="shared" si="0"/>
        <v>1503</v>
      </c>
      <c r="V9"/>
      <c r="W9"/>
      <c r="X9"/>
      <c r="Y9"/>
      <c r="Z9"/>
      <c r="AA9"/>
      <c r="AB9"/>
      <c r="AC9"/>
      <c r="AD9"/>
      <c r="AE9"/>
      <c r="AF9"/>
      <c r="AG9"/>
      <c r="AH9"/>
      <c r="AI9"/>
      <c r="AJ9"/>
      <c r="AK9"/>
      <c r="AL9"/>
    </row>
    <row r="10" spans="2:38" s="11" customFormat="1" ht="21.95" customHeight="1" x14ac:dyDescent="0.25">
      <c r="B10" s="7">
        <f t="shared" si="1"/>
        <v>4</v>
      </c>
      <c r="C10" s="18" t="s">
        <v>681</v>
      </c>
      <c r="D10" s="8"/>
      <c r="E10" s="9"/>
      <c r="F10" s="9"/>
      <c r="G10" s="9"/>
      <c r="H10" s="9"/>
      <c r="I10" s="9"/>
      <c r="J10" s="9"/>
      <c r="K10" s="9"/>
      <c r="L10" s="9"/>
      <c r="M10" s="9"/>
      <c r="N10" s="9"/>
      <c r="O10" s="9"/>
      <c r="P10" s="9"/>
      <c r="Q10" s="9"/>
      <c r="R10" s="9">
        <v>350</v>
      </c>
      <c r="S10" s="10"/>
      <c r="T10" s="5">
        <f t="shared" si="0"/>
        <v>350</v>
      </c>
      <c r="V10"/>
      <c r="W10"/>
      <c r="X10"/>
      <c r="Y10"/>
      <c r="Z10"/>
      <c r="AA10"/>
      <c r="AB10"/>
      <c r="AC10"/>
      <c r="AD10"/>
      <c r="AE10"/>
      <c r="AF10"/>
      <c r="AG10"/>
      <c r="AH10"/>
      <c r="AI10"/>
      <c r="AJ10"/>
      <c r="AK10"/>
      <c r="AL10"/>
    </row>
    <row r="11" spans="2:38" s="11" customFormat="1" ht="21.95" customHeight="1" x14ac:dyDescent="0.25">
      <c r="B11" s="7">
        <f t="shared" si="1"/>
        <v>5</v>
      </c>
      <c r="C11" s="18" t="s">
        <v>681</v>
      </c>
      <c r="D11" s="8"/>
      <c r="E11" s="9"/>
      <c r="F11" s="9"/>
      <c r="G11" s="9"/>
      <c r="H11" s="9"/>
      <c r="I11" s="9"/>
      <c r="J11" s="9"/>
      <c r="K11" s="9"/>
      <c r="L11" s="9"/>
      <c r="M11" s="9"/>
      <c r="N11" s="9"/>
      <c r="O11" s="9"/>
      <c r="P11" s="9"/>
      <c r="Q11" s="9"/>
      <c r="R11" s="9">
        <v>150</v>
      </c>
      <c r="S11" s="10"/>
      <c r="T11" s="5">
        <f t="shared" si="0"/>
        <v>150</v>
      </c>
      <c r="V11"/>
      <c r="W11"/>
      <c r="X11"/>
      <c r="Y11"/>
      <c r="Z11"/>
      <c r="AA11"/>
      <c r="AB11"/>
      <c r="AC11"/>
      <c r="AD11"/>
      <c r="AE11"/>
      <c r="AF11"/>
      <c r="AG11"/>
      <c r="AH11"/>
      <c r="AI11"/>
      <c r="AJ11"/>
      <c r="AK11"/>
      <c r="AL11"/>
    </row>
    <row r="12" spans="2:38" s="11" customFormat="1" ht="21.95" customHeight="1" x14ac:dyDescent="0.25">
      <c r="B12" s="7">
        <f t="shared" si="1"/>
        <v>6</v>
      </c>
      <c r="C12" s="18" t="s">
        <v>681</v>
      </c>
      <c r="D12" s="8"/>
      <c r="E12" s="9"/>
      <c r="F12" s="9"/>
      <c r="G12" s="9"/>
      <c r="H12" s="9"/>
      <c r="I12" s="9"/>
      <c r="J12" s="9"/>
      <c r="K12" s="9"/>
      <c r="L12" s="9"/>
      <c r="M12" s="9"/>
      <c r="N12" s="9"/>
      <c r="O12" s="9"/>
      <c r="P12" s="9"/>
      <c r="Q12" s="9"/>
      <c r="R12" s="9">
        <v>180</v>
      </c>
      <c r="S12" s="10"/>
      <c r="T12" s="5">
        <f t="shared" si="0"/>
        <v>180</v>
      </c>
      <c r="V12"/>
      <c r="W12"/>
      <c r="X12"/>
      <c r="Y12"/>
      <c r="Z12"/>
      <c r="AA12"/>
      <c r="AB12"/>
      <c r="AC12"/>
      <c r="AD12"/>
      <c r="AE12"/>
      <c r="AF12"/>
      <c r="AG12"/>
      <c r="AH12"/>
      <c r="AI12"/>
      <c r="AJ12"/>
      <c r="AK12"/>
      <c r="AL12"/>
    </row>
    <row r="13" spans="2:38" s="11" customFormat="1" ht="21.95" customHeight="1" x14ac:dyDescent="0.25">
      <c r="B13" s="7">
        <f t="shared" si="1"/>
        <v>7</v>
      </c>
      <c r="C13" s="18" t="s">
        <v>681</v>
      </c>
      <c r="D13" s="8"/>
      <c r="E13" s="9"/>
      <c r="F13" s="9"/>
      <c r="G13" s="9"/>
      <c r="H13" s="9"/>
      <c r="I13" s="9"/>
      <c r="J13" s="9"/>
      <c r="K13" s="9"/>
      <c r="L13" s="9"/>
      <c r="M13" s="9"/>
      <c r="N13" s="9"/>
      <c r="O13" s="9"/>
      <c r="P13" s="9"/>
      <c r="Q13" s="9"/>
      <c r="R13" s="9">
        <v>100</v>
      </c>
      <c r="S13" s="10"/>
      <c r="T13" s="5">
        <f t="shared" si="0"/>
        <v>100</v>
      </c>
      <c r="V13"/>
      <c r="W13"/>
      <c r="X13"/>
      <c r="Y13"/>
      <c r="Z13"/>
      <c r="AA13"/>
      <c r="AB13"/>
      <c r="AC13"/>
      <c r="AD13"/>
      <c r="AE13"/>
      <c r="AF13"/>
      <c r="AG13"/>
      <c r="AH13"/>
      <c r="AI13"/>
      <c r="AJ13"/>
      <c r="AK13"/>
      <c r="AL13"/>
    </row>
    <row r="14" spans="2:38" s="11" customFormat="1" ht="21.95" customHeight="1" x14ac:dyDescent="0.25">
      <c r="B14" s="7">
        <f t="shared" si="1"/>
        <v>8</v>
      </c>
      <c r="C14" s="18" t="s">
        <v>681</v>
      </c>
      <c r="D14" s="8"/>
      <c r="E14" s="9"/>
      <c r="F14" s="9"/>
      <c r="G14" s="9"/>
      <c r="H14" s="9"/>
      <c r="I14" s="9"/>
      <c r="J14" s="9"/>
      <c r="K14" s="9"/>
      <c r="L14" s="9"/>
      <c r="M14" s="9"/>
      <c r="N14" s="9"/>
      <c r="O14" s="9"/>
      <c r="P14" s="9"/>
      <c r="Q14" s="9"/>
      <c r="R14" s="9">
        <v>180</v>
      </c>
      <c r="S14" s="10"/>
      <c r="T14" s="5">
        <f t="shared" si="0"/>
        <v>180</v>
      </c>
      <c r="V14"/>
      <c r="W14"/>
      <c r="X14"/>
      <c r="Y14"/>
      <c r="Z14"/>
      <c r="AA14"/>
      <c r="AB14"/>
      <c r="AC14"/>
      <c r="AD14"/>
      <c r="AE14"/>
      <c r="AF14"/>
      <c r="AG14"/>
      <c r="AH14"/>
      <c r="AI14"/>
      <c r="AJ14"/>
      <c r="AK14"/>
      <c r="AL14"/>
    </row>
    <row r="15" spans="2:38" s="11" customFormat="1" ht="21.95" customHeight="1" x14ac:dyDescent="0.25">
      <c r="B15" s="7">
        <f t="shared" si="1"/>
        <v>9</v>
      </c>
      <c r="C15" s="18" t="s">
        <v>681</v>
      </c>
      <c r="D15" s="8"/>
      <c r="E15" s="9"/>
      <c r="F15" s="9"/>
      <c r="G15" s="9"/>
      <c r="H15" s="9"/>
      <c r="I15" s="9"/>
      <c r="J15" s="9"/>
      <c r="K15" s="9"/>
      <c r="L15" s="9"/>
      <c r="M15" s="9"/>
      <c r="N15" s="9"/>
      <c r="O15" s="9"/>
      <c r="P15" s="9"/>
      <c r="Q15" s="9"/>
      <c r="R15" s="9">
        <v>195</v>
      </c>
      <c r="S15" s="10"/>
      <c r="T15" s="5">
        <f t="shared" si="0"/>
        <v>195</v>
      </c>
      <c r="V15"/>
      <c r="W15"/>
      <c r="X15"/>
      <c r="Y15"/>
      <c r="Z15"/>
      <c r="AA15"/>
      <c r="AB15"/>
      <c r="AC15"/>
      <c r="AD15"/>
      <c r="AE15"/>
      <c r="AF15"/>
      <c r="AG15"/>
      <c r="AH15"/>
      <c r="AI15"/>
      <c r="AJ15"/>
      <c r="AK15"/>
      <c r="AL15"/>
    </row>
    <row r="16" spans="2:38" s="11" customFormat="1" ht="21.95" customHeight="1" x14ac:dyDescent="0.25">
      <c r="B16" s="7">
        <f t="shared" si="1"/>
        <v>10</v>
      </c>
      <c r="C16" s="18" t="s">
        <v>681</v>
      </c>
      <c r="D16" s="8"/>
      <c r="E16" s="9"/>
      <c r="F16" s="9"/>
      <c r="G16" s="9"/>
      <c r="H16" s="9"/>
      <c r="I16" s="9"/>
      <c r="J16" s="9"/>
      <c r="K16" s="9"/>
      <c r="L16" s="9"/>
      <c r="M16" s="9"/>
      <c r="N16" s="9"/>
      <c r="O16" s="9"/>
      <c r="P16" s="9"/>
      <c r="Q16" s="9"/>
      <c r="R16" s="9">
        <v>795</v>
      </c>
      <c r="S16" s="10"/>
      <c r="T16" s="5">
        <f t="shared" si="0"/>
        <v>795</v>
      </c>
      <c r="V16"/>
      <c r="W16"/>
      <c r="X16"/>
      <c r="Y16"/>
      <c r="Z16"/>
      <c r="AA16"/>
      <c r="AB16"/>
      <c r="AC16"/>
      <c r="AD16"/>
      <c r="AE16"/>
      <c r="AF16"/>
      <c r="AG16"/>
      <c r="AH16"/>
      <c r="AI16"/>
      <c r="AJ16"/>
      <c r="AK16"/>
      <c r="AL16"/>
    </row>
    <row r="17" spans="2:38" s="11" customFormat="1" ht="21.95" customHeight="1" x14ac:dyDescent="0.25">
      <c r="B17" s="7">
        <f t="shared" si="1"/>
        <v>11</v>
      </c>
      <c r="C17" s="18" t="s">
        <v>681</v>
      </c>
      <c r="D17" s="8"/>
      <c r="E17" s="9"/>
      <c r="F17" s="9"/>
      <c r="G17" s="9"/>
      <c r="H17" s="9"/>
      <c r="I17" s="9"/>
      <c r="J17" s="9"/>
      <c r="K17" s="9"/>
      <c r="L17" s="9"/>
      <c r="M17" s="9"/>
      <c r="N17" s="9"/>
      <c r="O17" s="9"/>
      <c r="P17" s="9"/>
      <c r="Q17" s="9"/>
      <c r="R17" s="125">
        <v>160</v>
      </c>
      <c r="S17" s="10"/>
      <c r="T17" s="5">
        <f t="shared" si="0"/>
        <v>160</v>
      </c>
      <c r="V17"/>
      <c r="W17"/>
      <c r="X17"/>
      <c r="Y17"/>
      <c r="Z17"/>
      <c r="AA17"/>
      <c r="AB17"/>
      <c r="AC17"/>
      <c r="AD17"/>
      <c r="AE17"/>
      <c r="AF17"/>
      <c r="AG17"/>
      <c r="AH17"/>
      <c r="AI17"/>
      <c r="AJ17"/>
      <c r="AK17"/>
      <c r="AL17"/>
    </row>
    <row r="18" spans="2:38" s="11" customFormat="1" ht="21.95" customHeight="1" x14ac:dyDescent="0.25">
      <c r="B18" s="7">
        <f t="shared" si="1"/>
        <v>12</v>
      </c>
      <c r="C18" s="18" t="s">
        <v>679</v>
      </c>
      <c r="D18" s="8"/>
      <c r="E18" s="9"/>
      <c r="F18" s="9">
        <v>520</v>
      </c>
      <c r="G18" s="9"/>
      <c r="H18" s="9"/>
      <c r="I18" s="9"/>
      <c r="J18" s="9"/>
      <c r="K18" s="9"/>
      <c r="L18" s="9"/>
      <c r="M18" s="9"/>
      <c r="N18" s="9"/>
      <c r="O18" s="9"/>
      <c r="P18" s="9"/>
      <c r="Q18" s="9"/>
      <c r="R18" s="9"/>
      <c r="S18" s="10"/>
      <c r="T18" s="5">
        <f t="shared" si="0"/>
        <v>520</v>
      </c>
      <c r="V18"/>
      <c r="W18"/>
      <c r="X18"/>
      <c r="Y18"/>
      <c r="Z18"/>
      <c r="AA18"/>
      <c r="AB18"/>
      <c r="AC18"/>
      <c r="AD18"/>
      <c r="AE18"/>
      <c r="AF18"/>
      <c r="AG18"/>
      <c r="AH18"/>
      <c r="AI18"/>
      <c r="AJ18"/>
      <c r="AK18"/>
      <c r="AL18"/>
    </row>
    <row r="19" spans="2:38" s="11" customFormat="1" ht="21.95" customHeight="1" x14ac:dyDescent="0.25">
      <c r="B19" s="7">
        <f t="shared" si="1"/>
        <v>13</v>
      </c>
      <c r="C19" s="18" t="s">
        <v>688</v>
      </c>
      <c r="D19" s="8"/>
      <c r="E19" s="9">
        <v>276</v>
      </c>
      <c r="F19" s="9"/>
      <c r="G19" s="9"/>
      <c r="H19" s="9"/>
      <c r="I19" s="9"/>
      <c r="J19" s="9"/>
      <c r="K19" s="9"/>
      <c r="L19" s="9"/>
      <c r="M19" s="9">
        <v>270</v>
      </c>
      <c r="N19" s="9"/>
      <c r="O19" s="9"/>
      <c r="P19" s="9"/>
      <c r="Q19" s="9"/>
      <c r="R19" s="9"/>
      <c r="S19" s="10"/>
      <c r="T19" s="5">
        <f t="shared" si="0"/>
        <v>546</v>
      </c>
      <c r="V19"/>
      <c r="W19"/>
      <c r="X19"/>
      <c r="Y19"/>
      <c r="Z19"/>
      <c r="AA19"/>
      <c r="AB19"/>
      <c r="AC19"/>
      <c r="AD19"/>
      <c r="AE19"/>
      <c r="AF19"/>
      <c r="AG19"/>
      <c r="AH19"/>
      <c r="AI19"/>
      <c r="AJ19"/>
      <c r="AK19"/>
      <c r="AL19"/>
    </row>
    <row r="20" spans="2:38" s="11" customFormat="1" ht="21.95" customHeight="1" x14ac:dyDescent="0.25">
      <c r="B20" s="7">
        <f t="shared" si="1"/>
        <v>14</v>
      </c>
      <c r="C20" s="18" t="s">
        <v>694</v>
      </c>
      <c r="D20" s="8"/>
      <c r="E20" s="9"/>
      <c r="F20" s="9"/>
      <c r="G20" s="9"/>
      <c r="H20" s="9"/>
      <c r="I20" s="9"/>
      <c r="J20" s="9"/>
      <c r="K20" s="9"/>
      <c r="L20" s="9"/>
      <c r="M20" s="9"/>
      <c r="N20" s="9">
        <v>200</v>
      </c>
      <c r="O20" s="9"/>
      <c r="P20" s="9"/>
      <c r="Q20" s="9"/>
      <c r="R20" s="9"/>
      <c r="S20" s="10"/>
      <c r="T20" s="5">
        <f t="shared" si="0"/>
        <v>200</v>
      </c>
      <c r="V20"/>
      <c r="W20"/>
      <c r="X20"/>
      <c r="Y20"/>
      <c r="Z20"/>
      <c r="AA20"/>
      <c r="AB20"/>
      <c r="AC20"/>
      <c r="AD20"/>
      <c r="AE20"/>
      <c r="AF20"/>
      <c r="AG20"/>
      <c r="AH20"/>
      <c r="AI20"/>
      <c r="AJ20"/>
      <c r="AK20"/>
      <c r="AL20"/>
    </row>
    <row r="21" spans="2:38" s="11" customFormat="1" ht="21.95" customHeight="1" x14ac:dyDescent="0.25">
      <c r="B21" s="7">
        <f t="shared" si="1"/>
        <v>15</v>
      </c>
      <c r="C21" s="18"/>
      <c r="D21" s="8"/>
      <c r="E21" s="9"/>
      <c r="F21" s="9"/>
      <c r="G21" s="9"/>
      <c r="H21" s="9">
        <v>75</v>
      </c>
      <c r="I21" s="9"/>
      <c r="J21" s="9"/>
      <c r="K21" s="9"/>
      <c r="L21" s="9"/>
      <c r="M21" s="9"/>
      <c r="N21" s="9"/>
      <c r="O21" s="9"/>
      <c r="P21" s="9"/>
      <c r="Q21" s="9"/>
      <c r="R21" s="9"/>
      <c r="S21" s="10"/>
      <c r="T21" s="5">
        <v>75</v>
      </c>
      <c r="V21"/>
      <c r="W21"/>
      <c r="X21"/>
      <c r="Y21"/>
      <c r="Z21"/>
      <c r="AA21"/>
      <c r="AB21"/>
      <c r="AC21"/>
      <c r="AD21"/>
      <c r="AE21"/>
      <c r="AF21"/>
      <c r="AG21"/>
      <c r="AH21"/>
      <c r="AI21"/>
      <c r="AJ21"/>
      <c r="AK21"/>
      <c r="AL21"/>
    </row>
    <row r="22" spans="2:38" s="11" customFormat="1" ht="21.95" customHeight="1" x14ac:dyDescent="0.25">
      <c r="B22" s="7">
        <f t="shared" si="1"/>
        <v>16</v>
      </c>
      <c r="C22" s="18" t="s">
        <v>679</v>
      </c>
      <c r="D22" s="8"/>
      <c r="E22" s="9"/>
      <c r="F22" s="9"/>
      <c r="G22" s="9"/>
      <c r="H22" s="9"/>
      <c r="I22" s="9"/>
      <c r="J22" s="9"/>
      <c r="K22" s="9"/>
      <c r="L22" s="9"/>
      <c r="M22" s="9"/>
      <c r="N22" s="9"/>
      <c r="O22" s="9"/>
      <c r="P22" s="9">
        <v>485</v>
      </c>
      <c r="Q22" s="9"/>
      <c r="R22" s="9"/>
      <c r="S22" s="10"/>
      <c r="T22" s="5">
        <v>485</v>
      </c>
      <c r="V22"/>
      <c r="W22"/>
      <c r="X22"/>
      <c r="Y22"/>
      <c r="Z22"/>
      <c r="AA22"/>
      <c r="AB22"/>
      <c r="AC22"/>
      <c r="AD22"/>
      <c r="AE22"/>
      <c r="AF22"/>
      <c r="AG22"/>
      <c r="AH22"/>
      <c r="AI22"/>
      <c r="AJ22"/>
      <c r="AK22"/>
      <c r="AL22"/>
    </row>
    <row r="23" spans="2:38" s="11" customFormat="1" ht="21.95" customHeight="1" x14ac:dyDescent="0.25">
      <c r="B23" s="7">
        <f t="shared" si="1"/>
        <v>17</v>
      </c>
      <c r="C23" s="18"/>
      <c r="D23" s="8"/>
      <c r="E23" s="9">
        <v>785</v>
      </c>
      <c r="F23" s="9"/>
      <c r="G23" s="9"/>
      <c r="H23" s="9"/>
      <c r="I23" s="9"/>
      <c r="J23" s="9"/>
      <c r="K23" s="9"/>
      <c r="L23" s="9"/>
      <c r="M23" s="9"/>
      <c r="N23" s="9"/>
      <c r="O23" s="9"/>
      <c r="P23" s="9"/>
      <c r="Q23" s="9"/>
      <c r="R23" s="9"/>
      <c r="S23" s="10"/>
      <c r="T23" s="5">
        <v>785</v>
      </c>
      <c r="V23"/>
      <c r="W23"/>
      <c r="X23"/>
      <c r="Y23"/>
      <c r="Z23"/>
      <c r="AA23"/>
      <c r="AB23"/>
      <c r="AC23"/>
      <c r="AD23"/>
      <c r="AE23"/>
      <c r="AF23"/>
      <c r="AG23"/>
      <c r="AH23"/>
      <c r="AI23"/>
      <c r="AJ23"/>
      <c r="AK23"/>
      <c r="AL23"/>
    </row>
    <row r="24" spans="2:38" s="11" customFormat="1" ht="21.95" customHeight="1" x14ac:dyDescent="0.25">
      <c r="B24" s="7">
        <f t="shared" si="1"/>
        <v>18</v>
      </c>
      <c r="C24" s="18"/>
      <c r="D24" s="8"/>
      <c r="E24" s="9"/>
      <c r="F24" s="9"/>
      <c r="G24" s="9"/>
      <c r="H24" s="9"/>
      <c r="I24" s="9"/>
      <c r="J24" s="9"/>
      <c r="K24" s="9"/>
      <c r="L24" s="9"/>
      <c r="M24" s="9">
        <v>210</v>
      </c>
      <c r="N24" s="9"/>
      <c r="O24" s="9"/>
      <c r="P24" s="9"/>
      <c r="Q24" s="9"/>
      <c r="R24" s="9"/>
      <c r="S24" s="10"/>
      <c r="T24" s="5">
        <v>210</v>
      </c>
      <c r="V24"/>
      <c r="W24"/>
      <c r="X24"/>
      <c r="Y24"/>
      <c r="Z24"/>
      <c r="AA24"/>
      <c r="AB24"/>
      <c r="AC24"/>
      <c r="AD24"/>
      <c r="AE24"/>
      <c r="AF24"/>
      <c r="AG24"/>
      <c r="AH24"/>
      <c r="AI24"/>
      <c r="AJ24"/>
      <c r="AK24"/>
      <c r="AL24"/>
    </row>
    <row r="25" spans="2:38" s="11" customFormat="1" ht="21.95" customHeight="1" x14ac:dyDescent="0.25">
      <c r="B25" s="7">
        <f t="shared" si="1"/>
        <v>19</v>
      </c>
      <c r="C25" s="18" t="s">
        <v>694</v>
      </c>
      <c r="D25" s="8"/>
      <c r="E25" s="9"/>
      <c r="F25" s="9"/>
      <c r="G25" s="9"/>
      <c r="H25" s="9"/>
      <c r="I25" s="9"/>
      <c r="J25" s="9"/>
      <c r="K25" s="9"/>
      <c r="L25" s="9"/>
      <c r="M25" s="9"/>
      <c r="N25" s="9">
        <v>180</v>
      </c>
      <c r="O25" s="9"/>
      <c r="P25" s="9"/>
      <c r="Q25" s="9"/>
      <c r="R25" s="9"/>
      <c r="S25" s="10"/>
      <c r="T25" s="5">
        <v>160</v>
      </c>
      <c r="V25"/>
      <c r="W25"/>
      <c r="X25"/>
      <c r="Y25"/>
      <c r="Z25"/>
      <c r="AA25"/>
      <c r="AB25"/>
      <c r="AC25"/>
      <c r="AD25"/>
      <c r="AE25"/>
      <c r="AF25"/>
      <c r="AG25"/>
      <c r="AH25"/>
      <c r="AI25"/>
      <c r="AJ25"/>
      <c r="AK25"/>
      <c r="AL25"/>
    </row>
    <row r="26" spans="2:38" s="11" customFormat="1" ht="21.95" customHeight="1" x14ac:dyDescent="0.25">
      <c r="B26" s="7">
        <f t="shared" si="1"/>
        <v>20</v>
      </c>
      <c r="C26" s="18" t="s">
        <v>681</v>
      </c>
      <c r="D26" s="8"/>
      <c r="E26" s="9"/>
      <c r="F26" s="9"/>
      <c r="G26" s="9">
        <v>205</v>
      </c>
      <c r="H26" s="9"/>
      <c r="I26" s="9"/>
      <c r="J26" s="9"/>
      <c r="K26" s="9"/>
      <c r="L26" s="9"/>
      <c r="M26" s="9"/>
      <c r="N26" s="9"/>
      <c r="O26" s="9"/>
      <c r="P26" s="9"/>
      <c r="Q26" s="9"/>
      <c r="R26" s="9"/>
      <c r="S26" s="10"/>
      <c r="T26" s="5">
        <v>205</v>
      </c>
      <c r="V26"/>
      <c r="W26"/>
      <c r="X26"/>
      <c r="Y26"/>
      <c r="Z26"/>
      <c r="AA26"/>
      <c r="AB26"/>
      <c r="AC26"/>
      <c r="AD26"/>
      <c r="AE26"/>
      <c r="AF26"/>
      <c r="AG26"/>
      <c r="AH26"/>
      <c r="AI26"/>
      <c r="AJ26"/>
      <c r="AK26"/>
      <c r="AL26"/>
    </row>
    <row r="27" spans="2:38" s="11" customFormat="1" ht="21.95" customHeight="1" x14ac:dyDescent="0.25">
      <c r="B27" s="7">
        <f t="shared" si="1"/>
        <v>21</v>
      </c>
      <c r="C27" s="18"/>
      <c r="D27" s="8"/>
      <c r="E27" s="9"/>
      <c r="F27" s="9"/>
      <c r="G27" s="9"/>
      <c r="H27" s="9"/>
      <c r="I27" s="9"/>
      <c r="J27" s="9"/>
      <c r="K27" s="9"/>
      <c r="L27" s="9"/>
      <c r="M27" s="9"/>
      <c r="N27" s="9"/>
      <c r="O27" s="9">
        <v>160</v>
      </c>
      <c r="P27" s="9"/>
      <c r="Q27" s="9"/>
      <c r="R27" s="9"/>
      <c r="S27" s="10"/>
      <c r="T27" s="5">
        <v>160</v>
      </c>
      <c r="V27"/>
      <c r="W27"/>
      <c r="X27"/>
      <c r="Y27"/>
      <c r="Z27"/>
      <c r="AA27"/>
      <c r="AB27"/>
      <c r="AC27"/>
      <c r="AD27"/>
      <c r="AE27"/>
      <c r="AF27"/>
      <c r="AG27"/>
      <c r="AH27"/>
      <c r="AI27"/>
      <c r="AJ27"/>
      <c r="AK27"/>
      <c r="AL27"/>
    </row>
    <row r="28" spans="2:38" s="11" customFormat="1" ht="21.95" customHeight="1" x14ac:dyDescent="0.25">
      <c r="B28" s="7">
        <f t="shared" si="1"/>
        <v>22</v>
      </c>
      <c r="C28" s="18"/>
      <c r="D28" s="8"/>
      <c r="E28" s="9"/>
      <c r="F28" s="9"/>
      <c r="G28" s="9"/>
      <c r="H28" s="9"/>
      <c r="I28" s="9"/>
      <c r="J28" s="9"/>
      <c r="K28" s="9"/>
      <c r="L28" s="9"/>
      <c r="M28" s="9"/>
      <c r="N28" s="9"/>
      <c r="O28" s="9">
        <v>260</v>
      </c>
      <c r="P28" s="9"/>
      <c r="Q28" s="9"/>
      <c r="R28" s="9"/>
      <c r="S28" s="10"/>
      <c r="T28" s="5">
        <v>260</v>
      </c>
      <c r="V28"/>
      <c r="W28"/>
      <c r="X28"/>
      <c r="Y28"/>
      <c r="Z28"/>
      <c r="AA28"/>
      <c r="AB28"/>
      <c r="AC28"/>
      <c r="AD28"/>
      <c r="AE28"/>
      <c r="AF28"/>
      <c r="AG28"/>
      <c r="AH28"/>
      <c r="AI28"/>
      <c r="AJ28"/>
      <c r="AK28"/>
      <c r="AL28"/>
    </row>
    <row r="29" spans="2:38" s="11" customFormat="1" ht="21.95" customHeight="1" x14ac:dyDescent="0.25">
      <c r="B29" s="7">
        <f t="shared" si="1"/>
        <v>23</v>
      </c>
      <c r="C29" s="18" t="s">
        <v>679</v>
      </c>
      <c r="D29" s="8"/>
      <c r="E29" s="9">
        <v>1200</v>
      </c>
      <c r="F29" s="9"/>
      <c r="G29" s="9"/>
      <c r="H29" s="9"/>
      <c r="I29" s="9"/>
      <c r="J29" s="9"/>
      <c r="K29" s="9"/>
      <c r="L29" s="9"/>
      <c r="M29" s="9"/>
      <c r="N29" s="9"/>
      <c r="O29" s="9"/>
      <c r="P29" s="9"/>
      <c r="Q29" s="9"/>
      <c r="R29" s="9"/>
      <c r="S29" s="10"/>
      <c r="T29" s="5">
        <v>1200</v>
      </c>
      <c r="V29"/>
      <c r="W29"/>
      <c r="X29"/>
      <c r="Y29"/>
      <c r="Z29"/>
      <c r="AA29"/>
      <c r="AB29"/>
      <c r="AC29"/>
      <c r="AD29"/>
      <c r="AE29"/>
      <c r="AF29"/>
      <c r="AG29"/>
      <c r="AH29"/>
      <c r="AI29"/>
      <c r="AJ29"/>
      <c r="AK29"/>
      <c r="AL29"/>
    </row>
    <row r="30" spans="2:38" s="11" customFormat="1" ht="21.95" customHeight="1" x14ac:dyDescent="0.25">
      <c r="B30" s="7">
        <f t="shared" si="1"/>
        <v>24</v>
      </c>
      <c r="C30" s="18" t="s">
        <v>679</v>
      </c>
      <c r="D30" s="8"/>
      <c r="E30" s="9"/>
      <c r="F30" s="9"/>
      <c r="G30" s="9"/>
      <c r="H30" s="9"/>
      <c r="I30" s="9"/>
      <c r="J30" s="9"/>
      <c r="K30" s="9"/>
      <c r="L30" s="9"/>
      <c r="M30" s="9"/>
      <c r="N30" s="9"/>
      <c r="O30" s="9">
        <v>4300</v>
      </c>
      <c r="P30" s="9"/>
      <c r="Q30" s="9"/>
      <c r="R30" s="9"/>
      <c r="S30" s="10"/>
      <c r="T30" s="5">
        <v>4300</v>
      </c>
      <c r="V30"/>
      <c r="W30"/>
      <c r="X30"/>
      <c r="Y30"/>
      <c r="Z30"/>
      <c r="AA30"/>
      <c r="AB30"/>
      <c r="AC30"/>
      <c r="AD30"/>
      <c r="AE30"/>
      <c r="AF30"/>
      <c r="AG30"/>
      <c r="AH30"/>
      <c r="AI30"/>
      <c r="AJ30"/>
      <c r="AK30"/>
      <c r="AL30"/>
    </row>
    <row r="31" spans="2:38" s="11" customFormat="1" ht="21.95" customHeight="1" x14ac:dyDescent="0.25">
      <c r="B31" s="7">
        <f t="shared" si="1"/>
        <v>25</v>
      </c>
      <c r="C31" s="18" t="s">
        <v>681</v>
      </c>
      <c r="D31" s="8">
        <v>300</v>
      </c>
      <c r="E31" s="9"/>
      <c r="F31" s="9"/>
      <c r="G31" s="9"/>
      <c r="H31" s="9"/>
      <c r="I31" s="9"/>
      <c r="J31" s="9"/>
      <c r="K31" s="9"/>
      <c r="L31" s="9"/>
      <c r="M31" s="9"/>
      <c r="N31" s="9"/>
      <c r="O31" s="9"/>
      <c r="P31" s="9"/>
      <c r="Q31" s="9"/>
      <c r="R31" s="9"/>
      <c r="S31" s="10"/>
      <c r="T31" s="5">
        <v>300</v>
      </c>
      <c r="V31"/>
      <c r="W31"/>
      <c r="X31"/>
      <c r="Y31"/>
      <c r="Z31"/>
      <c r="AA31"/>
      <c r="AB31"/>
      <c r="AC31"/>
      <c r="AD31"/>
      <c r="AE31"/>
      <c r="AF31"/>
      <c r="AG31"/>
      <c r="AH31"/>
      <c r="AI31"/>
      <c r="AJ31"/>
      <c r="AK31"/>
      <c r="AL31"/>
    </row>
    <row r="32" spans="2:38" s="11" customFormat="1" ht="21.95" customHeight="1" x14ac:dyDescent="0.25">
      <c r="B32" s="7">
        <f t="shared" si="1"/>
        <v>26</v>
      </c>
      <c r="C32" s="18" t="s">
        <v>681</v>
      </c>
      <c r="D32" s="8">
        <v>230</v>
      </c>
      <c r="E32" s="9"/>
      <c r="F32" s="9"/>
      <c r="G32" s="9"/>
      <c r="H32" s="9"/>
      <c r="I32" s="9"/>
      <c r="J32" s="9"/>
      <c r="K32" s="9"/>
      <c r="L32" s="9"/>
      <c r="M32" s="9"/>
      <c r="N32" s="9"/>
      <c r="O32" s="9"/>
      <c r="P32" s="9"/>
      <c r="Q32" s="9"/>
      <c r="R32" s="9"/>
      <c r="S32" s="10"/>
      <c r="T32" s="5">
        <v>230</v>
      </c>
      <c r="V32"/>
      <c r="W32"/>
      <c r="X32"/>
      <c r="Y32"/>
      <c r="Z32"/>
      <c r="AA32"/>
      <c r="AB32"/>
      <c r="AC32"/>
      <c r="AD32"/>
      <c r="AE32"/>
      <c r="AF32"/>
      <c r="AG32"/>
      <c r="AH32"/>
      <c r="AI32"/>
      <c r="AJ32"/>
      <c r="AK32"/>
      <c r="AL32"/>
    </row>
    <row r="33" spans="2:38" s="11" customFormat="1" ht="21.95" customHeight="1" x14ac:dyDescent="0.25">
      <c r="B33" s="7">
        <f t="shared" si="1"/>
        <v>27</v>
      </c>
      <c r="C33" s="18"/>
      <c r="D33" s="8"/>
      <c r="E33" s="9"/>
      <c r="F33" s="9"/>
      <c r="G33" s="9"/>
      <c r="H33" s="9">
        <v>188</v>
      </c>
      <c r="I33" s="9"/>
      <c r="J33" s="9"/>
      <c r="K33" s="9"/>
      <c r="L33" s="9"/>
      <c r="M33" s="9"/>
      <c r="N33" s="9"/>
      <c r="O33" s="9"/>
      <c r="P33" s="9"/>
      <c r="Q33" s="9"/>
      <c r="R33" s="9"/>
      <c r="S33" s="10"/>
      <c r="T33" s="5">
        <v>188</v>
      </c>
      <c r="V33"/>
      <c r="W33"/>
      <c r="X33"/>
      <c r="Y33"/>
      <c r="Z33"/>
      <c r="AA33"/>
      <c r="AB33"/>
      <c r="AC33"/>
      <c r="AD33"/>
      <c r="AE33"/>
      <c r="AF33"/>
      <c r="AG33"/>
      <c r="AH33"/>
      <c r="AI33"/>
      <c r="AJ33"/>
      <c r="AK33"/>
      <c r="AL33"/>
    </row>
    <row r="34" spans="2:38" s="11" customFormat="1" ht="21.95" customHeight="1" x14ac:dyDescent="0.25">
      <c r="B34" s="7">
        <f t="shared" si="1"/>
        <v>28</v>
      </c>
      <c r="C34" s="18" t="s">
        <v>681</v>
      </c>
      <c r="D34" s="8">
        <v>230</v>
      </c>
      <c r="E34" s="9"/>
      <c r="F34" s="9"/>
      <c r="G34" s="9"/>
      <c r="H34" s="9"/>
      <c r="I34" s="9"/>
      <c r="J34" s="9"/>
      <c r="K34" s="9"/>
      <c r="L34" s="9"/>
      <c r="M34" s="9"/>
      <c r="N34" s="9"/>
      <c r="O34" s="9"/>
      <c r="P34" s="9"/>
      <c r="Q34" s="9"/>
      <c r="R34" s="9"/>
      <c r="S34" s="10"/>
      <c r="T34" s="5">
        <v>230</v>
      </c>
      <c r="V34"/>
      <c r="W34"/>
      <c r="X34"/>
      <c r="Y34"/>
      <c r="Z34"/>
      <c r="AA34"/>
      <c r="AB34"/>
      <c r="AC34"/>
      <c r="AD34"/>
      <c r="AE34"/>
      <c r="AF34"/>
      <c r="AG34"/>
      <c r="AH34"/>
      <c r="AI34"/>
      <c r="AJ34"/>
      <c r="AK34"/>
      <c r="AL34"/>
    </row>
    <row r="35" spans="2:38" s="11" customFormat="1" ht="21.95" customHeight="1" x14ac:dyDescent="0.25">
      <c r="B35" s="7">
        <f t="shared" si="1"/>
        <v>29</v>
      </c>
      <c r="C35" s="18" t="s">
        <v>679</v>
      </c>
      <c r="D35" s="8"/>
      <c r="E35" s="9"/>
      <c r="F35" s="9"/>
      <c r="G35" s="9"/>
      <c r="H35" s="9"/>
      <c r="I35" s="9"/>
      <c r="J35" s="9"/>
      <c r="K35" s="9"/>
      <c r="L35" s="9"/>
      <c r="M35" s="9"/>
      <c r="N35" s="9"/>
      <c r="O35" s="9"/>
      <c r="P35" s="9">
        <v>1723</v>
      </c>
      <c r="Q35" s="9"/>
      <c r="R35" s="9"/>
      <c r="S35" s="10"/>
      <c r="T35" s="5">
        <v>1723</v>
      </c>
      <c r="V35"/>
      <c r="W35"/>
      <c r="X35"/>
      <c r="Y35"/>
      <c r="Z35"/>
      <c r="AA35"/>
      <c r="AB35"/>
      <c r="AC35"/>
      <c r="AD35"/>
      <c r="AE35"/>
      <c r="AF35"/>
      <c r="AG35"/>
      <c r="AH35"/>
      <c r="AI35"/>
      <c r="AJ35"/>
      <c r="AK35"/>
      <c r="AL35"/>
    </row>
    <row r="36" spans="2:38" s="11" customFormat="1" ht="21.95" customHeight="1" x14ac:dyDescent="0.25">
      <c r="B36" s="7">
        <f t="shared" si="1"/>
        <v>30</v>
      </c>
      <c r="C36" s="18" t="s">
        <v>681</v>
      </c>
      <c r="D36" s="8"/>
      <c r="E36" s="9"/>
      <c r="F36" s="9"/>
      <c r="G36" s="9"/>
      <c r="H36" s="9"/>
      <c r="I36" s="9"/>
      <c r="J36" s="9"/>
      <c r="K36" s="9"/>
      <c r="L36" s="9"/>
      <c r="M36" s="9"/>
      <c r="N36" s="9"/>
      <c r="O36" s="9"/>
      <c r="P36" s="9">
        <v>550</v>
      </c>
      <c r="Q36" s="9"/>
      <c r="R36" s="9"/>
      <c r="S36" s="10"/>
      <c r="T36" s="5">
        <v>550</v>
      </c>
      <c r="V36"/>
      <c r="W36"/>
      <c r="X36"/>
      <c r="Y36"/>
      <c r="Z36"/>
      <c r="AA36"/>
      <c r="AB36"/>
      <c r="AC36"/>
      <c r="AD36"/>
      <c r="AE36"/>
      <c r="AF36"/>
      <c r="AG36"/>
      <c r="AH36"/>
      <c r="AI36"/>
      <c r="AJ36"/>
      <c r="AK36"/>
      <c r="AL36"/>
    </row>
    <row r="37" spans="2:38" s="11" customFormat="1" ht="21.95" customHeight="1" x14ac:dyDescent="0.25">
      <c r="B37" s="7">
        <f t="shared" si="1"/>
        <v>31</v>
      </c>
      <c r="C37" s="18"/>
      <c r="D37" s="8"/>
      <c r="E37" s="9"/>
      <c r="F37" s="9"/>
      <c r="G37" s="9"/>
      <c r="H37" s="9"/>
      <c r="I37" s="9"/>
      <c r="J37" s="9"/>
      <c r="K37" s="9"/>
      <c r="L37" s="9"/>
      <c r="M37" s="9"/>
      <c r="N37" s="9"/>
      <c r="O37" s="9"/>
      <c r="P37" s="9">
        <v>156</v>
      </c>
      <c r="Q37" s="9"/>
      <c r="R37" s="9"/>
      <c r="S37" s="10"/>
      <c r="T37" s="5">
        <v>156</v>
      </c>
      <c r="V37"/>
      <c r="W37"/>
      <c r="X37"/>
      <c r="Y37"/>
      <c r="Z37"/>
      <c r="AA37"/>
      <c r="AB37"/>
      <c r="AC37"/>
      <c r="AD37"/>
      <c r="AE37"/>
      <c r="AF37"/>
      <c r="AG37"/>
      <c r="AH37"/>
      <c r="AI37"/>
      <c r="AJ37"/>
      <c r="AK37"/>
      <c r="AL37"/>
    </row>
    <row r="38" spans="2:38" s="11" customFormat="1" ht="21.95" customHeight="1" x14ac:dyDescent="0.25">
      <c r="B38" s="7">
        <f t="shared" si="1"/>
        <v>32</v>
      </c>
      <c r="C38" s="18"/>
      <c r="D38" s="8"/>
      <c r="E38" s="9"/>
      <c r="F38" s="9"/>
      <c r="G38" s="9"/>
      <c r="H38" s="9">
        <v>600</v>
      </c>
      <c r="I38" s="9"/>
      <c r="J38" s="9"/>
      <c r="K38" s="9"/>
      <c r="L38" s="9"/>
      <c r="M38" s="9"/>
      <c r="N38" s="9"/>
      <c r="O38" s="9"/>
      <c r="P38" s="9"/>
      <c r="Q38" s="9"/>
      <c r="R38" s="9"/>
      <c r="S38" s="10"/>
      <c r="T38" s="5">
        <v>600</v>
      </c>
      <c r="V38"/>
      <c r="W38"/>
      <c r="X38"/>
      <c r="Y38"/>
      <c r="Z38"/>
      <c r="AA38"/>
      <c r="AB38"/>
      <c r="AC38"/>
      <c r="AD38"/>
      <c r="AE38"/>
      <c r="AF38"/>
      <c r="AG38"/>
      <c r="AH38"/>
      <c r="AI38"/>
      <c r="AJ38"/>
      <c r="AK38"/>
      <c r="AL38"/>
    </row>
    <row r="39" spans="2:38" s="11" customFormat="1" ht="21.95" customHeight="1" x14ac:dyDescent="0.25">
      <c r="B39" s="7">
        <f t="shared" si="1"/>
        <v>33</v>
      </c>
      <c r="C39" s="18"/>
      <c r="D39" s="8"/>
      <c r="E39" s="9"/>
      <c r="F39" s="9"/>
      <c r="G39" s="9"/>
      <c r="H39" s="9"/>
      <c r="I39" s="9"/>
      <c r="J39" s="9"/>
      <c r="K39" s="9"/>
      <c r="L39" s="9"/>
      <c r="M39" s="9"/>
      <c r="N39" s="9"/>
      <c r="O39" s="9">
        <v>617</v>
      </c>
      <c r="P39" s="9"/>
      <c r="Q39" s="9"/>
      <c r="R39" s="9"/>
      <c r="S39" s="10"/>
      <c r="T39" s="5">
        <v>617</v>
      </c>
      <c r="V39"/>
      <c r="W39"/>
      <c r="X39"/>
      <c r="Y39"/>
      <c r="Z39"/>
      <c r="AA39"/>
      <c r="AB39"/>
      <c r="AC39"/>
      <c r="AD39"/>
      <c r="AE39"/>
      <c r="AF39"/>
      <c r="AG39"/>
      <c r="AH39"/>
      <c r="AI39"/>
      <c r="AJ39"/>
      <c r="AK39"/>
      <c r="AL39"/>
    </row>
    <row r="40" spans="2:38" s="11" customFormat="1" ht="21.95" customHeight="1" x14ac:dyDescent="0.25">
      <c r="B40" s="7">
        <f t="shared" si="1"/>
        <v>34</v>
      </c>
      <c r="C40" s="18"/>
      <c r="D40" s="8"/>
      <c r="E40" s="9"/>
      <c r="F40" s="9"/>
      <c r="G40" s="9"/>
      <c r="H40" s="9"/>
      <c r="I40" s="9"/>
      <c r="J40" s="9"/>
      <c r="K40" s="9"/>
      <c r="L40" s="9"/>
      <c r="M40" s="9"/>
      <c r="N40" s="9"/>
      <c r="O40" s="9">
        <v>645</v>
      </c>
      <c r="P40" s="9"/>
      <c r="Q40" s="9"/>
      <c r="R40" s="9"/>
      <c r="S40" s="10"/>
      <c r="T40" s="5">
        <v>645</v>
      </c>
      <c r="V40"/>
      <c r="W40"/>
      <c r="X40"/>
      <c r="Y40"/>
      <c r="Z40"/>
      <c r="AA40"/>
      <c r="AB40"/>
      <c r="AC40"/>
      <c r="AD40"/>
      <c r="AE40"/>
      <c r="AF40"/>
      <c r="AG40"/>
      <c r="AH40"/>
      <c r="AI40"/>
      <c r="AJ40"/>
      <c r="AK40"/>
      <c r="AL40"/>
    </row>
    <row r="41" spans="2:38" s="11" customFormat="1" ht="21.95" customHeight="1" x14ac:dyDescent="0.25">
      <c r="B41" s="7">
        <f t="shared" si="1"/>
        <v>35</v>
      </c>
      <c r="C41" s="18" t="s">
        <v>679</v>
      </c>
      <c r="D41" s="8"/>
      <c r="E41" s="9">
        <v>450</v>
      </c>
      <c r="F41" s="9">
        <v>45</v>
      </c>
      <c r="G41" s="9"/>
      <c r="H41" s="9"/>
      <c r="I41" s="9"/>
      <c r="J41" s="9"/>
      <c r="K41" s="9"/>
      <c r="L41" s="9"/>
      <c r="M41" s="9"/>
      <c r="N41" s="9"/>
      <c r="O41" s="9"/>
      <c r="P41" s="9"/>
      <c r="Q41" s="9"/>
      <c r="R41" s="9"/>
      <c r="S41" s="10"/>
      <c r="T41" s="5"/>
      <c r="V41"/>
      <c r="W41"/>
      <c r="X41"/>
      <c r="Y41"/>
      <c r="Z41"/>
      <c r="AA41"/>
      <c r="AB41"/>
      <c r="AC41"/>
      <c r="AD41"/>
      <c r="AE41"/>
      <c r="AF41"/>
      <c r="AG41"/>
      <c r="AH41"/>
      <c r="AI41"/>
      <c r="AJ41"/>
      <c r="AK41"/>
      <c r="AL41"/>
    </row>
    <row r="42" spans="2:38" s="11" customFormat="1" ht="21.95" customHeight="1" x14ac:dyDescent="0.25">
      <c r="B42" s="7">
        <f t="shared" si="1"/>
        <v>36</v>
      </c>
      <c r="C42" s="18"/>
      <c r="D42" s="8"/>
      <c r="E42" s="9"/>
      <c r="F42" s="9"/>
      <c r="G42" s="9"/>
      <c r="H42" s="9">
        <v>185</v>
      </c>
      <c r="I42" s="9"/>
      <c r="J42" s="9"/>
      <c r="K42" s="9"/>
      <c r="L42" s="9"/>
      <c r="M42" s="9"/>
      <c r="N42" s="9"/>
      <c r="O42" s="9"/>
      <c r="P42" s="9"/>
      <c r="Q42" s="9"/>
      <c r="R42" s="9"/>
      <c r="S42" s="10"/>
      <c r="T42" s="5"/>
      <c r="V42"/>
      <c r="W42"/>
      <c r="X42"/>
      <c r="Y42"/>
      <c r="Z42"/>
      <c r="AA42"/>
      <c r="AB42"/>
      <c r="AC42"/>
      <c r="AD42"/>
      <c r="AE42"/>
      <c r="AF42"/>
      <c r="AG42"/>
      <c r="AH42"/>
      <c r="AI42"/>
      <c r="AJ42"/>
      <c r="AK42"/>
      <c r="AL42"/>
    </row>
    <row r="43" spans="2:38" s="11" customFormat="1" ht="21.95" customHeight="1" x14ac:dyDescent="0.25">
      <c r="B43" s="7">
        <v>37</v>
      </c>
      <c r="C43" s="18"/>
      <c r="D43" s="8"/>
      <c r="E43" s="9">
        <v>700</v>
      </c>
      <c r="F43" s="9"/>
      <c r="G43" s="9"/>
      <c r="H43" s="9"/>
      <c r="I43" s="9"/>
      <c r="J43" s="9"/>
      <c r="K43" s="9"/>
      <c r="L43" s="9"/>
      <c r="M43" s="9"/>
      <c r="N43" s="9"/>
      <c r="O43" s="9"/>
      <c r="P43" s="9"/>
      <c r="Q43" s="9"/>
      <c r="R43" s="9"/>
      <c r="S43" s="10"/>
      <c r="T43" s="5"/>
      <c r="V43"/>
      <c r="W43"/>
      <c r="X43"/>
      <c r="Y43"/>
      <c r="Z43"/>
      <c r="AA43"/>
      <c r="AB43"/>
      <c r="AC43"/>
      <c r="AD43"/>
      <c r="AE43"/>
      <c r="AF43"/>
      <c r="AG43"/>
      <c r="AH43"/>
      <c r="AI43"/>
      <c r="AJ43"/>
      <c r="AK43"/>
      <c r="AL43"/>
    </row>
    <row r="44" spans="2:38" s="11" customFormat="1" ht="21.95" customHeight="1" x14ac:dyDescent="0.25">
      <c r="B44" s="7"/>
      <c r="C44" s="18"/>
      <c r="D44" s="8"/>
      <c r="E44" s="9"/>
      <c r="F44" s="9"/>
      <c r="G44" s="9"/>
      <c r="H44" s="9"/>
      <c r="I44" s="9"/>
      <c r="J44" s="9"/>
      <c r="K44" s="9"/>
      <c r="L44" s="9"/>
      <c r="M44" s="9"/>
      <c r="N44" s="9"/>
      <c r="O44" s="9"/>
      <c r="P44" s="9"/>
      <c r="Q44" s="9"/>
      <c r="R44" s="9">
        <v>700</v>
      </c>
      <c r="S44" s="10"/>
      <c r="T44" s="5"/>
      <c r="V44"/>
      <c r="W44"/>
      <c r="X44"/>
      <c r="Y44"/>
      <c r="Z44"/>
      <c r="AA44"/>
      <c r="AB44"/>
      <c r="AC44"/>
      <c r="AD44"/>
      <c r="AE44"/>
      <c r="AF44"/>
      <c r="AG44"/>
      <c r="AH44"/>
      <c r="AI44"/>
      <c r="AJ44"/>
      <c r="AK44"/>
      <c r="AL44"/>
    </row>
    <row r="45" spans="2:38" s="11" customFormat="1" ht="21" customHeight="1" x14ac:dyDescent="0.25">
      <c r="C45" s="34" t="s">
        <v>107</v>
      </c>
      <c r="D45" s="12">
        <f t="shared" ref="D45:T45" si="2">SUM(D7:D44)</f>
        <v>760</v>
      </c>
      <c r="E45" s="12">
        <f t="shared" si="2"/>
        <v>3411</v>
      </c>
      <c r="F45" s="12">
        <f t="shared" si="2"/>
        <v>565</v>
      </c>
      <c r="G45" s="12">
        <f t="shared" si="2"/>
        <v>205</v>
      </c>
      <c r="H45" s="12">
        <f t="shared" si="2"/>
        <v>1048</v>
      </c>
      <c r="I45" s="12">
        <f t="shared" si="2"/>
        <v>0</v>
      </c>
      <c r="J45" s="12">
        <f t="shared" si="2"/>
        <v>0</v>
      </c>
      <c r="K45" s="12">
        <f t="shared" si="2"/>
        <v>0</v>
      </c>
      <c r="L45" s="12">
        <f t="shared" si="2"/>
        <v>0</v>
      </c>
      <c r="M45" s="12">
        <f t="shared" si="2"/>
        <v>480</v>
      </c>
      <c r="N45" s="12">
        <f t="shared" si="2"/>
        <v>380</v>
      </c>
      <c r="O45" s="12">
        <f t="shared" si="2"/>
        <v>5982</v>
      </c>
      <c r="P45" s="12">
        <f t="shared" si="2"/>
        <v>2914</v>
      </c>
      <c r="Q45" s="12">
        <f t="shared" si="2"/>
        <v>0</v>
      </c>
      <c r="R45" s="12">
        <f t="shared" si="2"/>
        <v>6193</v>
      </c>
      <c r="S45" s="12">
        <f t="shared" si="2"/>
        <v>0</v>
      </c>
      <c r="T45" s="13">
        <f t="shared" si="2"/>
        <v>19838</v>
      </c>
      <c r="V45"/>
      <c r="W45"/>
      <c r="X45"/>
      <c r="Y45"/>
      <c r="Z45"/>
      <c r="AA45"/>
      <c r="AB45"/>
      <c r="AC45"/>
      <c r="AD45"/>
      <c r="AE45"/>
      <c r="AF45"/>
      <c r="AG45"/>
      <c r="AH45"/>
      <c r="AI45"/>
      <c r="AJ45"/>
      <c r="AK45"/>
      <c r="AL45"/>
    </row>
    <row r="46" spans="2:38" ht="22.15" customHeight="1" x14ac:dyDescent="0.25">
      <c r="C46" s="14" t="s">
        <v>204</v>
      </c>
      <c r="D46" s="15">
        <f t="shared" ref="D46:S46" si="3">+SUMIF($C$7:$C$44,"5 su 7",D7:D44)</f>
        <v>760</v>
      </c>
      <c r="E46" s="15">
        <f t="shared" si="3"/>
        <v>0</v>
      </c>
      <c r="F46" s="15">
        <f t="shared" si="3"/>
        <v>0</v>
      </c>
      <c r="G46" s="15">
        <f t="shared" si="3"/>
        <v>205</v>
      </c>
      <c r="H46" s="15">
        <f t="shared" si="3"/>
        <v>0</v>
      </c>
      <c r="I46" s="15">
        <f t="shared" si="3"/>
        <v>0</v>
      </c>
      <c r="J46" s="15">
        <f t="shared" si="3"/>
        <v>0</v>
      </c>
      <c r="K46" s="15">
        <f t="shared" si="3"/>
        <v>0</v>
      </c>
      <c r="L46" s="15">
        <f t="shared" si="3"/>
        <v>0</v>
      </c>
      <c r="M46" s="15">
        <f t="shared" si="3"/>
        <v>0</v>
      </c>
      <c r="N46" s="15">
        <f t="shared" si="3"/>
        <v>0</v>
      </c>
      <c r="O46" s="15">
        <f t="shared" si="3"/>
        <v>0</v>
      </c>
      <c r="P46" s="15">
        <f t="shared" si="3"/>
        <v>550</v>
      </c>
      <c r="Q46" s="15">
        <f t="shared" si="3"/>
        <v>0</v>
      </c>
      <c r="R46" s="15">
        <f t="shared" si="3"/>
        <v>5493</v>
      </c>
      <c r="S46" s="15">
        <f t="shared" si="3"/>
        <v>0</v>
      </c>
      <c r="T46" s="16">
        <f>SUM(D46:S46)</f>
        <v>7008</v>
      </c>
    </row>
    <row r="47" spans="2:38" ht="22.15" customHeight="1" x14ac:dyDescent="0.25">
      <c r="C47" s="14" t="s">
        <v>205</v>
      </c>
      <c r="D47" s="8">
        <f>+SUMIF($C$7:$C$44,"6 su 7",D7:D44)</f>
        <v>0</v>
      </c>
      <c r="E47" s="8">
        <f>(E41+E29+E19)</f>
        <v>1926</v>
      </c>
      <c r="F47" s="8">
        <f t="shared" ref="F47:L47" si="4">+SUMIF($C$7:$C$44,"6 su 7",F7:F44)</f>
        <v>565</v>
      </c>
      <c r="G47" s="8">
        <f t="shared" si="4"/>
        <v>0</v>
      </c>
      <c r="H47" s="8">
        <f t="shared" si="4"/>
        <v>0</v>
      </c>
      <c r="I47" s="8">
        <f t="shared" si="4"/>
        <v>0</v>
      </c>
      <c r="J47" s="8">
        <f t="shared" si="4"/>
        <v>0</v>
      </c>
      <c r="K47" s="8">
        <f t="shared" si="4"/>
        <v>0</v>
      </c>
      <c r="L47" s="8">
        <f t="shared" si="4"/>
        <v>0</v>
      </c>
      <c r="M47" s="8">
        <v>270</v>
      </c>
      <c r="N47" s="8">
        <f t="shared" ref="N47:S47" si="5">+SUMIF($C$7:$C$44,"6 su 7",N7:N44)</f>
        <v>0</v>
      </c>
      <c r="O47" s="8">
        <f t="shared" si="5"/>
        <v>4300</v>
      </c>
      <c r="P47" s="8">
        <f t="shared" si="5"/>
        <v>2208</v>
      </c>
      <c r="Q47" s="8">
        <f t="shared" si="5"/>
        <v>0</v>
      </c>
      <c r="R47" s="8">
        <f t="shared" si="5"/>
        <v>0</v>
      </c>
      <c r="S47" s="8">
        <f t="shared" si="5"/>
        <v>0</v>
      </c>
      <c r="T47" s="16">
        <f>SUM(D47:S47)</f>
        <v>9269</v>
      </c>
    </row>
    <row r="48" spans="2:38" ht="22.15" customHeight="1" x14ac:dyDescent="0.25">
      <c r="C48" s="126" t="s">
        <v>209</v>
      </c>
      <c r="D48" s="127">
        <f t="shared" ref="D48:S48" si="6">+SUMIF($C$7:$C$44,"7 su 7",D7:D44)</f>
        <v>0</v>
      </c>
      <c r="E48" s="127">
        <f t="shared" si="6"/>
        <v>0</v>
      </c>
      <c r="F48" s="127">
        <f t="shared" si="6"/>
        <v>0</v>
      </c>
      <c r="G48" s="127">
        <f t="shared" si="6"/>
        <v>0</v>
      </c>
      <c r="H48" s="127">
        <f t="shared" si="6"/>
        <v>0</v>
      </c>
      <c r="I48" s="127">
        <f t="shared" si="6"/>
        <v>0</v>
      </c>
      <c r="J48" s="127">
        <f t="shared" si="6"/>
        <v>0</v>
      </c>
      <c r="K48" s="127">
        <f t="shared" si="6"/>
        <v>0</v>
      </c>
      <c r="L48" s="127">
        <f t="shared" si="6"/>
        <v>0</v>
      </c>
      <c r="M48" s="127">
        <f t="shared" si="6"/>
        <v>0</v>
      </c>
      <c r="N48" s="127">
        <f t="shared" si="6"/>
        <v>380</v>
      </c>
      <c r="O48" s="127">
        <f t="shared" si="6"/>
        <v>0</v>
      </c>
      <c r="P48" s="127">
        <f t="shared" si="6"/>
        <v>0</v>
      </c>
      <c r="Q48" s="127">
        <f t="shared" si="6"/>
        <v>0</v>
      </c>
      <c r="R48" s="127">
        <f t="shared" si="6"/>
        <v>0</v>
      </c>
      <c r="S48" s="127">
        <f t="shared" si="6"/>
        <v>0</v>
      </c>
      <c r="T48" s="128">
        <f>SUM(D48:S48)</f>
        <v>380</v>
      </c>
    </row>
    <row r="49" spans="1:20" ht="21.95" customHeight="1" x14ac:dyDescent="0.25">
      <c r="A49" s="130"/>
      <c r="P49" s="130"/>
      <c r="Q49" s="130"/>
      <c r="R49" s="131" t="s">
        <v>695</v>
      </c>
      <c r="S49" s="130"/>
      <c r="T49" s="130"/>
    </row>
    <row r="50" spans="1:20" x14ac:dyDescent="0.25">
      <c r="A50" s="129"/>
      <c r="P50" s="129"/>
      <c r="Q50" s="129"/>
      <c r="R50" s="129"/>
      <c r="S50" s="129"/>
      <c r="T50" s="129"/>
    </row>
  </sheetData>
  <mergeCells count="3">
    <mergeCell ref="B2:M2"/>
    <mergeCell ref="B5:B6"/>
    <mergeCell ref="C5:C6"/>
  </mergeCells>
  <dataValidations count="1">
    <dataValidation type="list" allowBlank="1" showInputMessage="1" showErrorMessage="1" sqref="C7:C44" xr:uid="{00000000-0002-0000-0200-000000000000}">
      <formula1>"5 su 7,6 su 7, 7 su 7"</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M21"/>
  <sheetViews>
    <sheetView showGridLines="0" zoomScale="90" zoomScaleNormal="90" workbookViewId="0">
      <pane ySplit="5" topLeftCell="A6" activePane="bottomLeft" state="frozen"/>
      <selection pane="bottomLeft" activeCell="C6" sqref="C6"/>
    </sheetView>
  </sheetViews>
  <sheetFormatPr defaultRowHeight="15" x14ac:dyDescent="0.25"/>
  <cols>
    <col min="1" max="1" width="3.5703125" customWidth="1"/>
    <col min="2" max="2" width="10.7109375" customWidth="1"/>
    <col min="3" max="7" width="17.7109375" customWidth="1"/>
    <col min="8" max="13" width="12.7109375" customWidth="1"/>
    <col min="14" max="14" width="12.5703125" bestFit="1" customWidth="1"/>
    <col min="15" max="15" width="9.140625" customWidth="1"/>
    <col min="16" max="16" width="13.28515625" bestFit="1" customWidth="1"/>
    <col min="32" max="32" width="13.85546875" bestFit="1" customWidth="1"/>
    <col min="34" max="34" width="13.85546875" bestFit="1" customWidth="1"/>
    <col min="35" max="35" width="10" bestFit="1" customWidth="1"/>
  </cols>
  <sheetData>
    <row r="2" spans="2:13" ht="54.6" customHeight="1" x14ac:dyDescent="0.25">
      <c r="B2" s="140" t="s">
        <v>322</v>
      </c>
      <c r="C2" s="140"/>
      <c r="D2" s="140"/>
      <c r="E2" s="140"/>
      <c r="F2" s="140"/>
      <c r="G2" s="140"/>
      <c r="H2" s="30"/>
      <c r="I2" s="30"/>
      <c r="J2" s="30"/>
      <c r="K2" s="30"/>
      <c r="L2" s="30"/>
      <c r="M2" s="30"/>
    </row>
    <row r="3" spans="2:13" ht="35.1" customHeight="1" x14ac:dyDescent="0.25">
      <c r="B3" s="35" t="s">
        <v>250</v>
      </c>
      <c r="C3" s="19"/>
    </row>
    <row r="4" spans="2:13" ht="21.95" customHeight="1" x14ac:dyDescent="0.25">
      <c r="B4" s="26" t="s">
        <v>244</v>
      </c>
      <c r="C4" s="26"/>
      <c r="D4" s="26"/>
      <c r="E4" s="26"/>
      <c r="F4" s="26"/>
    </row>
    <row r="5" spans="2:13" ht="37.9" customHeight="1" x14ac:dyDescent="0.25">
      <c r="B5" s="20" t="s">
        <v>249</v>
      </c>
      <c r="C5" s="4" t="s">
        <v>108</v>
      </c>
      <c r="D5" s="4" t="s">
        <v>239</v>
      </c>
      <c r="E5" s="4" t="s">
        <v>242</v>
      </c>
      <c r="F5" s="4" t="s">
        <v>240</v>
      </c>
      <c r="G5" s="4" t="s">
        <v>241</v>
      </c>
    </row>
    <row r="6" spans="2:13" ht="21.95" customHeight="1" x14ac:dyDescent="0.25">
      <c r="B6" s="7">
        <v>1</v>
      </c>
      <c r="C6" s="8"/>
      <c r="D6" s="8"/>
      <c r="E6" s="9"/>
      <c r="F6" s="8"/>
      <c r="G6" s="8"/>
    </row>
    <row r="7" spans="2:13" ht="21.95" customHeight="1" x14ac:dyDescent="0.25">
      <c r="B7" s="7">
        <v>2</v>
      </c>
      <c r="C7" s="8"/>
      <c r="D7" s="8"/>
      <c r="E7" s="9"/>
      <c r="F7" s="8"/>
      <c r="G7" s="8"/>
    </row>
    <row r="8" spans="2:13" ht="21.95" customHeight="1" x14ac:dyDescent="0.25">
      <c r="B8" s="7">
        <v>3</v>
      </c>
      <c r="C8" s="8"/>
      <c r="D8" s="8"/>
      <c r="E8" s="9"/>
      <c r="F8" s="8"/>
      <c r="G8" s="8"/>
    </row>
    <row r="9" spans="2:13" ht="21.95" customHeight="1" x14ac:dyDescent="0.25">
      <c r="B9" s="7">
        <v>4</v>
      </c>
      <c r="C9" s="8"/>
      <c r="D9" s="8"/>
      <c r="E9" s="9"/>
      <c r="F9" s="8"/>
      <c r="G9" s="8"/>
    </row>
    <row r="10" spans="2:13" ht="21.95" customHeight="1" x14ac:dyDescent="0.25">
      <c r="B10" s="7">
        <v>5</v>
      </c>
      <c r="C10" s="8"/>
      <c r="D10" s="8"/>
      <c r="E10" s="9"/>
      <c r="F10" s="8"/>
      <c r="G10" s="8"/>
    </row>
    <row r="11" spans="2:13" ht="21.95" customHeight="1" x14ac:dyDescent="0.25">
      <c r="B11" s="7">
        <v>6</v>
      </c>
      <c r="C11" s="8"/>
      <c r="D11" s="8"/>
      <c r="E11" s="9"/>
      <c r="F11" s="8"/>
      <c r="G11" s="8"/>
    </row>
    <row r="12" spans="2:13" ht="21.95" customHeight="1" x14ac:dyDescent="0.25">
      <c r="B12" s="7">
        <v>7</v>
      </c>
      <c r="C12" s="8"/>
      <c r="D12" s="8"/>
      <c r="E12" s="9"/>
      <c r="F12" s="8"/>
      <c r="G12" s="8"/>
    </row>
    <row r="13" spans="2:13" ht="21.95" customHeight="1" x14ac:dyDescent="0.25">
      <c r="B13" s="7">
        <v>8</v>
      </c>
      <c r="C13" s="8"/>
      <c r="D13" s="8"/>
      <c r="E13" s="9"/>
      <c r="F13" s="8"/>
      <c r="G13" s="8"/>
    </row>
    <row r="14" spans="2:13" ht="21.95" customHeight="1" x14ac:dyDescent="0.25">
      <c r="B14" s="7">
        <v>9</v>
      </c>
      <c r="C14" s="8"/>
      <c r="D14" s="8"/>
      <c r="E14" s="9"/>
      <c r="F14" s="8"/>
      <c r="G14" s="8"/>
    </row>
    <row r="15" spans="2:13" ht="21.95" customHeight="1" x14ac:dyDescent="0.25">
      <c r="B15" s="7">
        <v>10</v>
      </c>
      <c r="C15" s="8"/>
      <c r="D15" s="8"/>
      <c r="E15" s="9"/>
      <c r="F15" s="8"/>
      <c r="G15" s="8"/>
    </row>
    <row r="16" spans="2:13" ht="21.95" customHeight="1" x14ac:dyDescent="0.25">
      <c r="B16" s="7">
        <v>11</v>
      </c>
      <c r="C16" s="8"/>
      <c r="D16" s="8"/>
      <c r="E16" s="9"/>
      <c r="F16" s="8"/>
      <c r="G16" s="8"/>
    </row>
    <row r="17" spans="2:7" ht="21.95" customHeight="1" x14ac:dyDescent="0.25">
      <c r="B17" s="7">
        <v>12</v>
      </c>
      <c r="C17" s="8"/>
      <c r="D17" s="8"/>
      <c r="E17" s="9"/>
      <c r="F17" s="8"/>
      <c r="G17" s="8"/>
    </row>
    <row r="18" spans="2:7" ht="21.95" customHeight="1" x14ac:dyDescent="0.25">
      <c r="B18" s="7">
        <v>13</v>
      </c>
      <c r="C18" s="8"/>
      <c r="D18" s="8"/>
      <c r="E18" s="9"/>
      <c r="F18" s="8"/>
      <c r="G18" s="8"/>
    </row>
    <row r="19" spans="2:7" ht="21.95" customHeight="1" x14ac:dyDescent="0.25">
      <c r="B19" s="7">
        <v>14</v>
      </c>
      <c r="C19" s="8"/>
      <c r="D19" s="8"/>
      <c r="E19" s="9"/>
      <c r="F19" s="8"/>
      <c r="G19" s="8"/>
    </row>
    <row r="20" spans="2:7" ht="21.95" customHeight="1" x14ac:dyDescent="0.25">
      <c r="B20" s="7" t="s">
        <v>208</v>
      </c>
      <c r="C20" s="8"/>
      <c r="D20" s="8"/>
      <c r="E20" s="9"/>
      <c r="F20" s="8"/>
      <c r="G20" s="8"/>
    </row>
    <row r="21" spans="2:7" ht="33.75" x14ac:dyDescent="0.25">
      <c r="B21" s="32" t="s">
        <v>260</v>
      </c>
      <c r="C21" s="7">
        <f>+COUNTA(C9:C20)</f>
        <v>0</v>
      </c>
      <c r="D21" s="33" t="s">
        <v>107</v>
      </c>
      <c r="E21" s="12">
        <f t="shared" ref="E21" si="0">SUM(E6:E20)</f>
        <v>0</v>
      </c>
      <c r="F21" s="12">
        <f t="shared" ref="F21" si="1">SUM(F6:F20)</f>
        <v>0</v>
      </c>
      <c r="G21" s="12">
        <f t="shared" ref="G21" si="2">SUM(G6:G20)</f>
        <v>0</v>
      </c>
    </row>
  </sheetData>
  <sheetProtection formatCells="0" formatColumns="0" formatRows="0" insertColumns="0" insertRows="0" insertHyperlinks="0" deleteColumns="0" deleteRows="0"/>
  <mergeCells count="1">
    <mergeCell ref="B2:G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T24"/>
  <sheetViews>
    <sheetView showGridLines="0" zoomScale="90" zoomScaleNormal="90" workbookViewId="0">
      <pane ySplit="7" topLeftCell="A8" activePane="bottomLeft" state="frozen"/>
      <selection pane="bottomLeft"/>
    </sheetView>
  </sheetViews>
  <sheetFormatPr defaultRowHeight="15" x14ac:dyDescent="0.25"/>
  <cols>
    <col min="1" max="1" width="3.5703125" customWidth="1"/>
    <col min="2" max="2" width="10.7109375" customWidth="1"/>
    <col min="3" max="16" width="8.7109375" customWidth="1"/>
    <col min="17" max="18" width="16.7109375" customWidth="1"/>
    <col min="19" max="27" width="12.7109375" customWidth="1"/>
    <col min="28" max="28" width="12.5703125" bestFit="1" customWidth="1"/>
    <col min="29" max="29" width="9.140625" customWidth="1"/>
    <col min="30" max="30" width="13.28515625" bestFit="1" customWidth="1"/>
    <col min="46" max="46" width="13.85546875" bestFit="1" customWidth="1"/>
    <col min="48" max="48" width="13.85546875" bestFit="1" customWidth="1"/>
    <col min="49" max="49" width="10" bestFit="1" customWidth="1"/>
  </cols>
  <sheetData>
    <row r="2" spans="2:20" ht="46.15" customHeight="1" x14ac:dyDescent="0.25">
      <c r="B2" s="140" t="s">
        <v>322</v>
      </c>
      <c r="C2" s="140"/>
      <c r="D2" s="140"/>
      <c r="E2" s="140"/>
      <c r="F2" s="140"/>
      <c r="G2" s="140"/>
      <c r="H2" s="140"/>
      <c r="I2" s="140"/>
      <c r="J2" s="140"/>
      <c r="K2" s="140"/>
      <c r="L2" s="140"/>
      <c r="M2" s="140"/>
      <c r="N2" s="140"/>
      <c r="O2" s="140"/>
      <c r="P2" s="140"/>
      <c r="Q2" s="140"/>
      <c r="R2" s="140"/>
      <c r="S2" s="30"/>
      <c r="T2" s="30"/>
    </row>
    <row r="3" spans="2:20" ht="35.1" customHeight="1" x14ac:dyDescent="0.25">
      <c r="B3" s="35" t="s">
        <v>250</v>
      </c>
      <c r="C3" s="19"/>
      <c r="D3" s="80"/>
    </row>
    <row r="4" spans="2:20" ht="21.95" customHeight="1" x14ac:dyDescent="0.25">
      <c r="B4" s="26" t="s">
        <v>243</v>
      </c>
      <c r="C4" s="26"/>
      <c r="D4" s="26"/>
      <c r="E4" s="26"/>
      <c r="F4" s="26"/>
      <c r="G4" s="26"/>
      <c r="H4" s="26"/>
      <c r="I4" s="26"/>
      <c r="J4" s="26"/>
      <c r="K4" s="27"/>
      <c r="L4" s="79"/>
    </row>
    <row r="5" spans="2:20" ht="37.9" customHeight="1" x14ac:dyDescent="0.25">
      <c r="B5" s="141" t="s">
        <v>249</v>
      </c>
      <c r="C5" s="148" t="s">
        <v>206</v>
      </c>
      <c r="D5" s="149"/>
      <c r="E5" s="148" t="s">
        <v>214</v>
      </c>
      <c r="F5" s="149"/>
      <c r="G5" s="148" t="s">
        <v>210</v>
      </c>
      <c r="H5" s="149"/>
      <c r="I5" s="148" t="s">
        <v>211</v>
      </c>
      <c r="J5" s="149"/>
      <c r="K5" s="148" t="s">
        <v>217</v>
      </c>
      <c r="L5" s="149"/>
      <c r="M5" s="148" t="s">
        <v>218</v>
      </c>
      <c r="N5" s="149"/>
      <c r="O5" s="148" t="s">
        <v>212</v>
      </c>
      <c r="P5" s="149"/>
      <c r="Q5" s="4" t="s">
        <v>0</v>
      </c>
      <c r="R5" s="4" t="s">
        <v>213</v>
      </c>
    </row>
    <row r="6" spans="2:20" ht="16.899999999999999" customHeight="1" x14ac:dyDescent="0.25">
      <c r="B6" s="145"/>
      <c r="C6" s="146" t="s">
        <v>215</v>
      </c>
      <c r="D6" s="147"/>
      <c r="E6" s="146" t="s">
        <v>215</v>
      </c>
      <c r="F6" s="147"/>
      <c r="G6" s="146" t="s">
        <v>215</v>
      </c>
      <c r="H6" s="147"/>
      <c r="I6" s="146" t="s">
        <v>215</v>
      </c>
      <c r="J6" s="147"/>
      <c r="K6" s="146" t="s">
        <v>215</v>
      </c>
      <c r="L6" s="147"/>
      <c r="M6" s="146" t="s">
        <v>215</v>
      </c>
      <c r="N6" s="147"/>
      <c r="O6" s="146" t="s">
        <v>215</v>
      </c>
      <c r="P6" s="147"/>
      <c r="Q6" s="6" t="s">
        <v>215</v>
      </c>
      <c r="R6" s="150" t="s">
        <v>216</v>
      </c>
    </row>
    <row r="7" spans="2:20" ht="16.899999999999999" customHeight="1" x14ac:dyDescent="0.25">
      <c r="B7" s="142"/>
      <c r="C7" s="6" t="s">
        <v>323</v>
      </c>
      <c r="D7" s="6" t="s">
        <v>324</v>
      </c>
      <c r="E7" s="6" t="s">
        <v>323</v>
      </c>
      <c r="F7" s="6" t="s">
        <v>324</v>
      </c>
      <c r="G7" s="6" t="s">
        <v>323</v>
      </c>
      <c r="H7" s="6" t="s">
        <v>324</v>
      </c>
      <c r="I7" s="6" t="s">
        <v>323</v>
      </c>
      <c r="J7" s="6" t="s">
        <v>324</v>
      </c>
      <c r="K7" s="6" t="s">
        <v>323</v>
      </c>
      <c r="L7" s="6" t="s">
        <v>324</v>
      </c>
      <c r="M7" s="6" t="s">
        <v>323</v>
      </c>
      <c r="N7" s="6" t="s">
        <v>324</v>
      </c>
      <c r="O7" s="6" t="s">
        <v>323</v>
      </c>
      <c r="P7" s="6" t="s">
        <v>324</v>
      </c>
      <c r="Q7" s="6" t="s">
        <v>324</v>
      </c>
      <c r="R7" s="151"/>
    </row>
    <row r="8" spans="2:20" ht="21.95" customHeight="1" x14ac:dyDescent="0.25">
      <c r="B8" s="7">
        <v>1</v>
      </c>
      <c r="C8" s="8"/>
      <c r="D8" s="8"/>
      <c r="E8" s="9"/>
      <c r="F8" s="9"/>
      <c r="G8" s="9"/>
      <c r="H8" s="8"/>
      <c r="I8" s="8"/>
      <c r="J8" s="8"/>
      <c r="K8" s="9"/>
      <c r="L8" s="9"/>
      <c r="M8" s="9"/>
      <c r="N8" s="8"/>
      <c r="O8" s="8"/>
      <c r="P8" s="8"/>
      <c r="Q8" s="8"/>
      <c r="R8" s="8"/>
    </row>
    <row r="9" spans="2:20" ht="21.95" customHeight="1" x14ac:dyDescent="0.25">
      <c r="B9" s="7">
        <v>2</v>
      </c>
      <c r="C9" s="8"/>
      <c r="D9" s="8"/>
      <c r="E9" s="9"/>
      <c r="F9" s="9"/>
      <c r="G9" s="9"/>
      <c r="H9" s="8"/>
      <c r="I9" s="8"/>
      <c r="J9" s="8"/>
      <c r="K9" s="9"/>
      <c r="L9" s="9"/>
      <c r="M9" s="9"/>
      <c r="N9" s="8"/>
      <c r="O9" s="8"/>
      <c r="P9" s="8"/>
      <c r="Q9" s="8"/>
      <c r="R9" s="8"/>
    </row>
    <row r="10" spans="2:20" ht="21.95" customHeight="1" x14ac:dyDescent="0.25">
      <c r="B10" s="7">
        <v>3</v>
      </c>
      <c r="C10" s="8"/>
      <c r="D10" s="8"/>
      <c r="E10" s="9"/>
      <c r="F10" s="9"/>
      <c r="G10" s="9"/>
      <c r="H10" s="8"/>
      <c r="I10" s="8"/>
      <c r="J10" s="8"/>
      <c r="K10" s="9"/>
      <c r="L10" s="9"/>
      <c r="M10" s="9"/>
      <c r="N10" s="8"/>
      <c r="O10" s="8"/>
      <c r="P10" s="8"/>
      <c r="Q10" s="8"/>
      <c r="R10" s="8"/>
    </row>
    <row r="11" spans="2:20" ht="21.95" customHeight="1" x14ac:dyDescent="0.25">
      <c r="B11" s="7">
        <v>4</v>
      </c>
      <c r="C11" s="8"/>
      <c r="D11" s="8"/>
      <c r="E11" s="9"/>
      <c r="F11" s="9"/>
      <c r="G11" s="9"/>
      <c r="H11" s="8"/>
      <c r="I11" s="8"/>
      <c r="J11" s="8"/>
      <c r="K11" s="9"/>
      <c r="L11" s="9"/>
      <c r="M11" s="9"/>
      <c r="N11" s="8"/>
      <c r="O11" s="8"/>
      <c r="P11" s="8"/>
      <c r="Q11" s="8"/>
      <c r="R11" s="8"/>
    </row>
    <row r="12" spans="2:20" ht="21.95" customHeight="1" x14ac:dyDescent="0.25">
      <c r="B12" s="7">
        <v>5</v>
      </c>
      <c r="C12" s="8"/>
      <c r="D12" s="8"/>
      <c r="E12" s="9"/>
      <c r="F12" s="9"/>
      <c r="G12" s="9"/>
      <c r="H12" s="8"/>
      <c r="I12" s="8"/>
      <c r="J12" s="8"/>
      <c r="K12" s="9"/>
      <c r="L12" s="9"/>
      <c r="M12" s="9"/>
      <c r="N12" s="8"/>
      <c r="O12" s="8"/>
      <c r="P12" s="8"/>
      <c r="Q12" s="8"/>
      <c r="R12" s="8"/>
    </row>
    <row r="13" spans="2:20" ht="21.95" customHeight="1" x14ac:dyDescent="0.25">
      <c r="B13" s="7">
        <v>6</v>
      </c>
      <c r="C13" s="8"/>
      <c r="D13" s="8"/>
      <c r="E13" s="9"/>
      <c r="F13" s="9"/>
      <c r="G13" s="9"/>
      <c r="H13" s="8"/>
      <c r="I13" s="8"/>
      <c r="J13" s="8"/>
      <c r="K13" s="9"/>
      <c r="L13" s="9"/>
      <c r="M13" s="9"/>
      <c r="N13" s="8"/>
      <c r="O13" s="8"/>
      <c r="P13" s="8"/>
      <c r="Q13" s="8"/>
      <c r="R13" s="8"/>
    </row>
    <row r="14" spans="2:20" ht="21.95" customHeight="1" x14ac:dyDescent="0.25">
      <c r="B14" s="7">
        <v>7</v>
      </c>
      <c r="C14" s="8"/>
      <c r="D14" s="8"/>
      <c r="E14" s="9"/>
      <c r="F14" s="9"/>
      <c r="G14" s="9"/>
      <c r="H14" s="8"/>
      <c r="I14" s="8"/>
      <c r="J14" s="8"/>
      <c r="K14" s="9"/>
      <c r="L14" s="9"/>
      <c r="M14" s="9"/>
      <c r="N14" s="8"/>
      <c r="O14" s="8"/>
      <c r="P14" s="8"/>
      <c r="Q14" s="8"/>
      <c r="R14" s="8"/>
    </row>
    <row r="15" spans="2:20" ht="21.95" customHeight="1" x14ac:dyDescent="0.25">
      <c r="B15" s="7">
        <v>8</v>
      </c>
      <c r="C15" s="8"/>
      <c r="D15" s="8"/>
      <c r="E15" s="9"/>
      <c r="F15" s="9"/>
      <c r="G15" s="9"/>
      <c r="H15" s="8"/>
      <c r="I15" s="8"/>
      <c r="J15" s="8"/>
      <c r="K15" s="9"/>
      <c r="L15" s="9"/>
      <c r="M15" s="9"/>
      <c r="N15" s="8"/>
      <c r="O15" s="8"/>
      <c r="P15" s="8"/>
      <c r="Q15" s="8"/>
      <c r="R15" s="8"/>
    </row>
    <row r="16" spans="2:20" ht="21.95" customHeight="1" x14ac:dyDescent="0.25">
      <c r="B16" s="7">
        <v>9</v>
      </c>
      <c r="C16" s="8"/>
      <c r="D16" s="8"/>
      <c r="E16" s="9"/>
      <c r="F16" s="9"/>
      <c r="G16" s="9"/>
      <c r="H16" s="8"/>
      <c r="I16" s="8"/>
      <c r="J16" s="8"/>
      <c r="K16" s="9"/>
      <c r="L16" s="9"/>
      <c r="M16" s="9"/>
      <c r="N16" s="8"/>
      <c r="O16" s="8"/>
      <c r="P16" s="8"/>
      <c r="Q16" s="8"/>
      <c r="R16" s="8"/>
    </row>
    <row r="17" spans="2:18" ht="21.95" customHeight="1" x14ac:dyDescent="0.25">
      <c r="B17" s="7">
        <v>10</v>
      </c>
      <c r="C17" s="8"/>
      <c r="D17" s="8"/>
      <c r="E17" s="9"/>
      <c r="F17" s="9"/>
      <c r="G17" s="9"/>
      <c r="H17" s="8"/>
      <c r="I17" s="8"/>
      <c r="J17" s="8"/>
      <c r="K17" s="9"/>
      <c r="L17" s="9"/>
      <c r="M17" s="9"/>
      <c r="N17" s="8"/>
      <c r="O17" s="8"/>
      <c r="P17" s="8"/>
      <c r="Q17" s="8"/>
      <c r="R17" s="8"/>
    </row>
    <row r="18" spans="2:18" ht="21.95" customHeight="1" x14ac:dyDescent="0.25">
      <c r="B18" s="7">
        <v>11</v>
      </c>
      <c r="C18" s="8"/>
      <c r="D18" s="8"/>
      <c r="E18" s="9"/>
      <c r="F18" s="9"/>
      <c r="G18" s="9"/>
      <c r="H18" s="8"/>
      <c r="I18" s="8"/>
      <c r="J18" s="8"/>
      <c r="K18" s="9"/>
      <c r="L18" s="9"/>
      <c r="M18" s="9"/>
      <c r="N18" s="8"/>
      <c r="O18" s="8"/>
      <c r="P18" s="8"/>
      <c r="Q18" s="8"/>
      <c r="R18" s="8"/>
    </row>
    <row r="19" spans="2:18" ht="21.95" customHeight="1" x14ac:dyDescent="0.25">
      <c r="B19" s="7">
        <v>12</v>
      </c>
      <c r="C19" s="8"/>
      <c r="D19" s="8"/>
      <c r="E19" s="9"/>
      <c r="F19" s="9"/>
      <c r="G19" s="9"/>
      <c r="H19" s="8"/>
      <c r="I19" s="8"/>
      <c r="J19" s="8"/>
      <c r="K19" s="9"/>
      <c r="L19" s="9"/>
      <c r="M19" s="9"/>
      <c r="N19" s="8"/>
      <c r="O19" s="8"/>
      <c r="P19" s="8"/>
      <c r="Q19" s="8"/>
      <c r="R19" s="8"/>
    </row>
    <row r="20" spans="2:18" ht="21.95" customHeight="1" x14ac:dyDescent="0.25">
      <c r="B20" s="7">
        <v>13</v>
      </c>
      <c r="C20" s="8"/>
      <c r="D20" s="8"/>
      <c r="E20" s="9"/>
      <c r="F20" s="9"/>
      <c r="G20" s="9"/>
      <c r="H20" s="8"/>
      <c r="I20" s="8"/>
      <c r="J20" s="8"/>
      <c r="K20" s="9"/>
      <c r="L20" s="9"/>
      <c r="M20" s="9"/>
      <c r="N20" s="8"/>
      <c r="O20" s="8"/>
      <c r="P20" s="8"/>
      <c r="Q20" s="8"/>
      <c r="R20" s="8"/>
    </row>
    <row r="21" spans="2:18" ht="21.95" customHeight="1" x14ac:dyDescent="0.25">
      <c r="B21" s="7">
        <v>14</v>
      </c>
      <c r="C21" s="8"/>
      <c r="D21" s="8"/>
      <c r="E21" s="9"/>
      <c r="F21" s="9"/>
      <c r="G21" s="9"/>
      <c r="H21" s="8"/>
      <c r="I21" s="8"/>
      <c r="J21" s="8"/>
      <c r="K21" s="9"/>
      <c r="L21" s="9"/>
      <c r="M21" s="9"/>
      <c r="N21" s="8"/>
      <c r="O21" s="8"/>
      <c r="P21" s="8"/>
      <c r="Q21" s="8"/>
      <c r="R21" s="8"/>
    </row>
    <row r="22" spans="2:18" ht="21.95" customHeight="1" x14ac:dyDescent="0.25">
      <c r="B22" s="7" t="s">
        <v>208</v>
      </c>
      <c r="C22" s="8"/>
      <c r="D22" s="8"/>
      <c r="E22" s="9"/>
      <c r="F22" s="9"/>
      <c r="G22" s="9"/>
      <c r="H22" s="8"/>
      <c r="I22" s="8"/>
      <c r="J22" s="8"/>
      <c r="K22" s="9"/>
      <c r="L22" s="9"/>
      <c r="M22" s="9"/>
      <c r="N22" s="8"/>
      <c r="O22" s="8"/>
      <c r="P22" s="8"/>
      <c r="Q22" s="8"/>
      <c r="R22" s="8"/>
    </row>
    <row r="23" spans="2:18" ht="22.15" customHeight="1" x14ac:dyDescent="0.25">
      <c r="B23" s="33" t="s">
        <v>107</v>
      </c>
      <c r="C23" s="12">
        <f>SUM(C8:C22)</f>
        <v>0</v>
      </c>
      <c r="D23" s="12"/>
      <c r="E23" s="12">
        <f t="shared" ref="E23:R23" si="0">SUM(E8:E22)</f>
        <v>0</v>
      </c>
      <c r="F23" s="12"/>
      <c r="G23" s="12">
        <f t="shared" si="0"/>
        <v>0</v>
      </c>
      <c r="H23" s="12"/>
      <c r="I23" s="12">
        <f t="shared" si="0"/>
        <v>0</v>
      </c>
      <c r="J23" s="12"/>
      <c r="K23" s="12">
        <f t="shared" si="0"/>
        <v>0</v>
      </c>
      <c r="L23" s="12"/>
      <c r="M23" s="12">
        <f t="shared" si="0"/>
        <v>0</v>
      </c>
      <c r="N23" s="12"/>
      <c r="O23" s="12">
        <f t="shared" si="0"/>
        <v>0</v>
      </c>
      <c r="P23" s="12"/>
      <c r="Q23" s="12">
        <f t="shared" si="0"/>
        <v>0</v>
      </c>
      <c r="R23" s="12">
        <f t="shared" si="0"/>
        <v>0</v>
      </c>
    </row>
    <row r="24" spans="2:18" ht="33.75" x14ac:dyDescent="0.25">
      <c r="B24" s="32" t="s">
        <v>260</v>
      </c>
      <c r="C24" s="7">
        <f>+COUNTA(C8:C22)</f>
        <v>0</v>
      </c>
      <c r="D24" s="7"/>
      <c r="E24" s="7">
        <f t="shared" ref="E24:R24" si="1">+COUNTA(E8:E22)</f>
        <v>0</v>
      </c>
      <c r="F24" s="7"/>
      <c r="G24" s="7">
        <f t="shared" si="1"/>
        <v>0</v>
      </c>
      <c r="H24" s="7"/>
      <c r="I24" s="7">
        <f t="shared" si="1"/>
        <v>0</v>
      </c>
      <c r="J24" s="7"/>
      <c r="K24" s="7">
        <f t="shared" si="1"/>
        <v>0</v>
      </c>
      <c r="L24" s="7"/>
      <c r="M24" s="7">
        <f t="shared" si="1"/>
        <v>0</v>
      </c>
      <c r="N24" s="7"/>
      <c r="O24" s="7">
        <f t="shared" si="1"/>
        <v>0</v>
      </c>
      <c r="P24" s="7"/>
      <c r="Q24" s="7">
        <f t="shared" si="1"/>
        <v>0</v>
      </c>
      <c r="R24" s="7">
        <f t="shared" si="1"/>
        <v>0</v>
      </c>
    </row>
  </sheetData>
  <sheetProtection formatCells="0" formatColumns="0" formatRows="0" insertColumns="0" insertRows="0" insertHyperlinks="0" deleteColumns="0" deleteRows="0"/>
  <mergeCells count="17">
    <mergeCell ref="R6:R7"/>
    <mergeCell ref="B5:B7"/>
    <mergeCell ref="B2:R2"/>
    <mergeCell ref="C6:D6"/>
    <mergeCell ref="C5:D5"/>
    <mergeCell ref="E6:F6"/>
    <mergeCell ref="G6:H6"/>
    <mergeCell ref="I6:J6"/>
    <mergeCell ref="K6:L6"/>
    <mergeCell ref="M6:N6"/>
    <mergeCell ref="E5:F5"/>
    <mergeCell ref="G5:H5"/>
    <mergeCell ref="I5:J5"/>
    <mergeCell ref="K5:L5"/>
    <mergeCell ref="M5:N5"/>
    <mergeCell ref="O6:P6"/>
    <mergeCell ref="O5:P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AY116"/>
  <sheetViews>
    <sheetView showGridLines="0" zoomScale="90" zoomScaleNormal="90" workbookViewId="0">
      <pane xSplit="3" topLeftCell="D1" activePane="topRight" state="frozen"/>
      <selection pane="topRight" activeCell="K17" sqref="K17"/>
    </sheetView>
  </sheetViews>
  <sheetFormatPr defaultRowHeight="15" x14ac:dyDescent="0.25"/>
  <cols>
    <col min="1" max="1" width="3.5703125" customWidth="1"/>
    <col min="2" max="2" width="10.7109375" style="3" customWidth="1"/>
    <col min="3" max="3" width="45" customWidth="1"/>
    <col min="4" max="49" width="9.42578125" customWidth="1"/>
  </cols>
  <sheetData>
    <row r="2" spans="2:51" ht="51.6" customHeight="1" x14ac:dyDescent="0.25">
      <c r="B2" s="140" t="s">
        <v>322</v>
      </c>
      <c r="C2" s="140"/>
      <c r="D2" s="140"/>
      <c r="E2" s="140"/>
      <c r="F2" s="140"/>
      <c r="G2" s="140"/>
      <c r="H2" s="140"/>
      <c r="I2" s="140"/>
      <c r="J2" s="140"/>
      <c r="K2" s="140"/>
      <c r="L2" s="140"/>
      <c r="M2" s="140"/>
    </row>
    <row r="3" spans="2:51" ht="35.1" customHeight="1" x14ac:dyDescent="0.25">
      <c r="B3" s="35" t="s">
        <v>250</v>
      </c>
      <c r="C3" s="19"/>
    </row>
    <row r="4" spans="2:51" ht="21.95" customHeight="1" x14ac:dyDescent="0.25">
      <c r="B4" s="26" t="s">
        <v>334</v>
      </c>
      <c r="C4" s="26"/>
    </row>
    <row r="5" spans="2:51" ht="47.45" customHeight="1" x14ac:dyDescent="0.25">
      <c r="B5" s="159" t="s">
        <v>648</v>
      </c>
      <c r="C5" s="159"/>
    </row>
    <row r="6" spans="2:51" ht="24" customHeight="1" x14ac:dyDescent="0.25">
      <c r="B6" s="155" t="s">
        <v>222</v>
      </c>
      <c r="C6" s="155" t="s">
        <v>185</v>
      </c>
      <c r="D6" s="152" t="s">
        <v>223</v>
      </c>
      <c r="E6" s="153"/>
      <c r="F6" s="154"/>
      <c r="G6" s="152" t="s">
        <v>224</v>
      </c>
      <c r="H6" s="153"/>
      <c r="I6" s="154"/>
      <c r="J6" s="152" t="s">
        <v>225</v>
      </c>
      <c r="K6" s="153"/>
      <c r="L6" s="154"/>
      <c r="M6" s="152" t="s">
        <v>226</v>
      </c>
      <c r="N6" s="153"/>
      <c r="O6" s="154"/>
      <c r="P6" s="152" t="s">
        <v>227</v>
      </c>
      <c r="Q6" s="153"/>
      <c r="R6" s="154"/>
      <c r="S6" s="152" t="s">
        <v>228</v>
      </c>
      <c r="T6" s="153"/>
      <c r="U6" s="154"/>
      <c r="V6" s="152" t="s">
        <v>229</v>
      </c>
      <c r="W6" s="153"/>
      <c r="X6" s="154"/>
      <c r="Y6" s="152" t="s">
        <v>230</v>
      </c>
      <c r="Z6" s="153"/>
      <c r="AA6" s="154"/>
      <c r="AB6" s="152" t="s">
        <v>231</v>
      </c>
      <c r="AC6" s="153"/>
      <c r="AD6" s="154"/>
      <c r="AE6" s="152" t="s">
        <v>232</v>
      </c>
      <c r="AF6" s="153"/>
      <c r="AG6" s="154"/>
      <c r="AH6" s="152" t="s">
        <v>233</v>
      </c>
      <c r="AI6" s="153"/>
      <c r="AJ6" s="154"/>
      <c r="AK6" s="152" t="s">
        <v>234</v>
      </c>
      <c r="AL6" s="153"/>
      <c r="AM6" s="154"/>
      <c r="AN6" s="152" t="s">
        <v>235</v>
      </c>
      <c r="AO6" s="153"/>
      <c r="AP6" s="154"/>
      <c r="AQ6" s="152" t="s">
        <v>236</v>
      </c>
      <c r="AR6" s="153"/>
      <c r="AS6" s="154"/>
      <c r="AT6" s="152" t="s">
        <v>237</v>
      </c>
      <c r="AU6" s="153"/>
      <c r="AV6" s="154"/>
      <c r="AW6" s="157" t="s">
        <v>262</v>
      </c>
      <c r="AX6" s="158"/>
      <c r="AY6" s="158"/>
    </row>
    <row r="7" spans="2:51" ht="19.899999999999999" customHeight="1" x14ac:dyDescent="0.25">
      <c r="B7" s="156"/>
      <c r="C7" s="156"/>
      <c r="D7" s="6" t="s">
        <v>219</v>
      </c>
      <c r="E7" s="6" t="s">
        <v>220</v>
      </c>
      <c r="F7" s="6" t="s">
        <v>221</v>
      </c>
      <c r="G7" s="6" t="s">
        <v>219</v>
      </c>
      <c r="H7" s="6" t="s">
        <v>220</v>
      </c>
      <c r="I7" s="6" t="s">
        <v>221</v>
      </c>
      <c r="J7" s="6" t="s">
        <v>219</v>
      </c>
      <c r="K7" s="6" t="s">
        <v>220</v>
      </c>
      <c r="L7" s="6" t="s">
        <v>221</v>
      </c>
      <c r="M7" s="6" t="s">
        <v>219</v>
      </c>
      <c r="N7" s="6" t="s">
        <v>220</v>
      </c>
      <c r="O7" s="6" t="s">
        <v>221</v>
      </c>
      <c r="P7" s="6" t="s">
        <v>219</v>
      </c>
      <c r="Q7" s="6" t="s">
        <v>220</v>
      </c>
      <c r="R7" s="6" t="s">
        <v>221</v>
      </c>
      <c r="S7" s="6" t="s">
        <v>219</v>
      </c>
      <c r="T7" s="6" t="s">
        <v>220</v>
      </c>
      <c r="U7" s="6" t="s">
        <v>221</v>
      </c>
      <c r="V7" s="6" t="s">
        <v>219</v>
      </c>
      <c r="W7" s="6" t="s">
        <v>220</v>
      </c>
      <c r="X7" s="6" t="s">
        <v>221</v>
      </c>
      <c r="Y7" s="6" t="s">
        <v>219</v>
      </c>
      <c r="Z7" s="6" t="s">
        <v>220</v>
      </c>
      <c r="AA7" s="6" t="s">
        <v>221</v>
      </c>
      <c r="AB7" s="6" t="s">
        <v>219</v>
      </c>
      <c r="AC7" s="6" t="s">
        <v>220</v>
      </c>
      <c r="AD7" s="6" t="s">
        <v>221</v>
      </c>
      <c r="AE7" s="6" t="s">
        <v>219</v>
      </c>
      <c r="AF7" s="6" t="s">
        <v>220</v>
      </c>
      <c r="AG7" s="6" t="s">
        <v>221</v>
      </c>
      <c r="AH7" s="6" t="s">
        <v>219</v>
      </c>
      <c r="AI7" s="6" t="s">
        <v>220</v>
      </c>
      <c r="AJ7" s="6" t="s">
        <v>221</v>
      </c>
      <c r="AK7" s="6" t="s">
        <v>219</v>
      </c>
      <c r="AL7" s="6" t="s">
        <v>220</v>
      </c>
      <c r="AM7" s="6" t="s">
        <v>221</v>
      </c>
      <c r="AN7" s="6" t="s">
        <v>219</v>
      </c>
      <c r="AO7" s="6" t="s">
        <v>220</v>
      </c>
      <c r="AP7" s="6" t="s">
        <v>221</v>
      </c>
      <c r="AQ7" s="6" t="s">
        <v>219</v>
      </c>
      <c r="AR7" s="6" t="s">
        <v>220</v>
      </c>
      <c r="AS7" s="6" t="s">
        <v>221</v>
      </c>
      <c r="AT7" s="6" t="s">
        <v>219</v>
      </c>
      <c r="AU7" s="6" t="s">
        <v>220</v>
      </c>
      <c r="AV7" s="6" t="s">
        <v>221</v>
      </c>
      <c r="AW7" s="6" t="s">
        <v>219</v>
      </c>
      <c r="AX7" s="6" t="s">
        <v>220</v>
      </c>
      <c r="AY7" s="6" t="s">
        <v>221</v>
      </c>
    </row>
    <row r="8" spans="2:51" x14ac:dyDescent="0.25">
      <c r="B8" s="17" t="s">
        <v>110</v>
      </c>
      <c r="C8" s="9" t="s">
        <v>1</v>
      </c>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12">
        <f>+D8+G8+J8+M8+P8+S8+V8+Y8+AB8+AE8+AH8+AK8+AN8+AQ8+AT8</f>
        <v>0</v>
      </c>
      <c r="AX8" s="12">
        <f>+E8+H8+K8+N8+Q8+T8+W8+Z8+AC8+AF8+AI8+AL8+AO8+AR8+AU8</f>
        <v>0</v>
      </c>
      <c r="AY8" s="12">
        <f>+F8+I8+L8+O8+R8+U8+X8+AA8+AD8+AG8+AJ8+AM8+AP8+AS8+AV8</f>
        <v>0</v>
      </c>
    </row>
    <row r="9" spans="2:51" x14ac:dyDescent="0.25">
      <c r="B9" s="17" t="s">
        <v>111</v>
      </c>
      <c r="C9" s="9" t="s">
        <v>2</v>
      </c>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12">
        <f t="shared" ref="AW9:AW72" si="0">+D9+G9+J9+M9+P9+S9+V9+Y9+AB9+AE9+AH9+AK9+AN9+AQ9+AT9</f>
        <v>0</v>
      </c>
      <c r="AX9" s="12">
        <f t="shared" ref="AX9:AX72" si="1">+E9+H9+K9+N9+Q9+T9+W9+Z9+AC9+AF9+AI9+AL9+AO9+AR9+AU9</f>
        <v>0</v>
      </c>
      <c r="AY9" s="12">
        <f t="shared" ref="AY9:AY72" si="2">+F9+I9+L9+O9+R9+U9+X9+AA9+AD9+AG9+AJ9+AM9+AP9+AS9+AV9</f>
        <v>0</v>
      </c>
    </row>
    <row r="10" spans="2:51" x14ac:dyDescent="0.25">
      <c r="B10" s="17" t="s">
        <v>112</v>
      </c>
      <c r="C10" s="9" t="s">
        <v>3</v>
      </c>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12">
        <f t="shared" si="0"/>
        <v>0</v>
      </c>
      <c r="AX10" s="12">
        <f t="shared" si="1"/>
        <v>0</v>
      </c>
      <c r="AY10" s="12">
        <f t="shared" si="2"/>
        <v>0</v>
      </c>
    </row>
    <row r="11" spans="2:51" x14ac:dyDescent="0.25">
      <c r="B11" s="17" t="s">
        <v>113</v>
      </c>
      <c r="C11" s="9" t="s">
        <v>4</v>
      </c>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12">
        <f t="shared" si="0"/>
        <v>0</v>
      </c>
      <c r="AX11" s="12">
        <f t="shared" si="1"/>
        <v>0</v>
      </c>
      <c r="AY11" s="12">
        <f t="shared" si="2"/>
        <v>0</v>
      </c>
    </row>
    <row r="12" spans="2:51" x14ac:dyDescent="0.25">
      <c r="B12" s="17" t="s">
        <v>114</v>
      </c>
      <c r="C12" s="9" t="s">
        <v>5</v>
      </c>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12">
        <f t="shared" si="0"/>
        <v>0</v>
      </c>
      <c r="AX12" s="12">
        <f t="shared" si="1"/>
        <v>0</v>
      </c>
      <c r="AY12" s="12">
        <f t="shared" si="2"/>
        <v>0</v>
      </c>
    </row>
    <row r="13" spans="2:51" x14ac:dyDescent="0.25">
      <c r="B13" s="17" t="s">
        <v>115</v>
      </c>
      <c r="C13" s="9" t="s">
        <v>6</v>
      </c>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12">
        <f t="shared" si="0"/>
        <v>0</v>
      </c>
      <c r="AX13" s="12">
        <f t="shared" si="1"/>
        <v>0</v>
      </c>
      <c r="AY13" s="12">
        <f t="shared" si="2"/>
        <v>0</v>
      </c>
    </row>
    <row r="14" spans="2:51" x14ac:dyDescent="0.25">
      <c r="B14" s="17" t="s">
        <v>116</v>
      </c>
      <c r="C14" s="9" t="s">
        <v>7</v>
      </c>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12">
        <f t="shared" si="0"/>
        <v>0</v>
      </c>
      <c r="AX14" s="12">
        <f t="shared" si="1"/>
        <v>0</v>
      </c>
      <c r="AY14" s="12">
        <f t="shared" si="2"/>
        <v>0</v>
      </c>
    </row>
    <row r="15" spans="2:51" x14ac:dyDescent="0.25">
      <c r="B15" s="17" t="s">
        <v>171</v>
      </c>
      <c r="C15" s="9" t="s">
        <v>8</v>
      </c>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12">
        <f t="shared" si="0"/>
        <v>0</v>
      </c>
      <c r="AX15" s="12">
        <f t="shared" si="1"/>
        <v>0</v>
      </c>
      <c r="AY15" s="12">
        <f t="shared" si="2"/>
        <v>0</v>
      </c>
    </row>
    <row r="16" spans="2:51" x14ac:dyDescent="0.25">
      <c r="B16" s="17" t="s">
        <v>117</v>
      </c>
      <c r="C16" s="9" t="s">
        <v>9</v>
      </c>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12">
        <f t="shared" si="0"/>
        <v>0</v>
      </c>
      <c r="AX16" s="12">
        <f t="shared" si="1"/>
        <v>0</v>
      </c>
      <c r="AY16" s="12">
        <f t="shared" si="2"/>
        <v>0</v>
      </c>
    </row>
    <row r="17" spans="2:51" x14ac:dyDescent="0.25">
      <c r="B17" s="17" t="s">
        <v>118</v>
      </c>
      <c r="C17" s="9" t="s">
        <v>10</v>
      </c>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12">
        <f t="shared" si="0"/>
        <v>0</v>
      </c>
      <c r="AX17" s="12">
        <f t="shared" si="1"/>
        <v>0</v>
      </c>
      <c r="AY17" s="12">
        <f t="shared" si="2"/>
        <v>0</v>
      </c>
    </row>
    <row r="18" spans="2:51" x14ac:dyDescent="0.25">
      <c r="B18" s="17" t="s">
        <v>119</v>
      </c>
      <c r="C18" s="9" t="s">
        <v>11</v>
      </c>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12">
        <f t="shared" si="0"/>
        <v>0</v>
      </c>
      <c r="AX18" s="12">
        <f t="shared" si="1"/>
        <v>0</v>
      </c>
      <c r="AY18" s="12">
        <f t="shared" si="2"/>
        <v>0</v>
      </c>
    </row>
    <row r="19" spans="2:51" x14ac:dyDescent="0.25">
      <c r="B19" s="17" t="s">
        <v>120</v>
      </c>
      <c r="C19" s="9" t="s">
        <v>12</v>
      </c>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12">
        <f t="shared" si="0"/>
        <v>0</v>
      </c>
      <c r="AX19" s="12">
        <f t="shared" si="1"/>
        <v>0</v>
      </c>
      <c r="AY19" s="12">
        <f t="shared" si="2"/>
        <v>0</v>
      </c>
    </row>
    <row r="20" spans="2:51" x14ac:dyDescent="0.25">
      <c r="B20" s="17" t="s">
        <v>121</v>
      </c>
      <c r="C20" s="9" t="s">
        <v>13</v>
      </c>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12">
        <f t="shared" si="0"/>
        <v>0</v>
      </c>
      <c r="AX20" s="12">
        <f t="shared" si="1"/>
        <v>0</v>
      </c>
      <c r="AY20" s="12">
        <f t="shared" si="2"/>
        <v>0</v>
      </c>
    </row>
    <row r="21" spans="2:51" x14ac:dyDescent="0.25">
      <c r="B21" s="17" t="s">
        <v>122</v>
      </c>
      <c r="C21" s="9" t="s">
        <v>14</v>
      </c>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12">
        <f t="shared" si="0"/>
        <v>0</v>
      </c>
      <c r="AX21" s="12">
        <f t="shared" si="1"/>
        <v>0</v>
      </c>
      <c r="AY21" s="12">
        <f t="shared" si="2"/>
        <v>0</v>
      </c>
    </row>
    <row r="22" spans="2:51" x14ac:dyDescent="0.25">
      <c r="B22" s="17" t="s">
        <v>123</v>
      </c>
      <c r="C22" s="9" t="s">
        <v>15</v>
      </c>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12">
        <f t="shared" si="0"/>
        <v>0</v>
      </c>
      <c r="AX22" s="12">
        <f t="shared" si="1"/>
        <v>0</v>
      </c>
      <c r="AY22" s="12">
        <f t="shared" si="2"/>
        <v>0</v>
      </c>
    </row>
    <row r="23" spans="2:51" x14ac:dyDescent="0.25">
      <c r="B23" s="17" t="s">
        <v>172</v>
      </c>
      <c r="C23" s="9" t="s">
        <v>16</v>
      </c>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12">
        <f t="shared" si="0"/>
        <v>0</v>
      </c>
      <c r="AX23" s="12">
        <f t="shared" si="1"/>
        <v>0</v>
      </c>
      <c r="AY23" s="12">
        <f t="shared" si="2"/>
        <v>0</v>
      </c>
    </row>
    <row r="24" spans="2:51" x14ac:dyDescent="0.25">
      <c r="B24" s="17" t="s">
        <v>124</v>
      </c>
      <c r="C24" s="9" t="s">
        <v>17</v>
      </c>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12">
        <f t="shared" si="0"/>
        <v>0</v>
      </c>
      <c r="AX24" s="12">
        <f t="shared" si="1"/>
        <v>0</v>
      </c>
      <c r="AY24" s="12">
        <f t="shared" si="2"/>
        <v>0</v>
      </c>
    </row>
    <row r="25" spans="2:51" x14ac:dyDescent="0.25">
      <c r="B25" s="17" t="s">
        <v>125</v>
      </c>
      <c r="C25" s="9" t="s">
        <v>18</v>
      </c>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12">
        <f t="shared" si="0"/>
        <v>0</v>
      </c>
      <c r="AX25" s="12">
        <f t="shared" si="1"/>
        <v>0</v>
      </c>
      <c r="AY25" s="12">
        <f t="shared" si="2"/>
        <v>0</v>
      </c>
    </row>
    <row r="26" spans="2:51" x14ac:dyDescent="0.25">
      <c r="B26" s="17" t="s">
        <v>126</v>
      </c>
      <c r="C26" s="9" t="s">
        <v>17</v>
      </c>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12">
        <f t="shared" si="0"/>
        <v>0</v>
      </c>
      <c r="AX26" s="12">
        <f t="shared" si="1"/>
        <v>0</v>
      </c>
      <c r="AY26" s="12">
        <f t="shared" si="2"/>
        <v>0</v>
      </c>
    </row>
    <row r="27" spans="2:51" x14ac:dyDescent="0.25">
      <c r="B27" s="17" t="s">
        <v>127</v>
      </c>
      <c r="C27" s="9" t="s">
        <v>19</v>
      </c>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12">
        <f t="shared" si="0"/>
        <v>0</v>
      </c>
      <c r="AX27" s="12">
        <f t="shared" si="1"/>
        <v>0</v>
      </c>
      <c r="AY27" s="12">
        <f t="shared" si="2"/>
        <v>0</v>
      </c>
    </row>
    <row r="28" spans="2:51" x14ac:dyDescent="0.25">
      <c r="B28" s="17" t="s">
        <v>128</v>
      </c>
      <c r="C28" s="9" t="s">
        <v>20</v>
      </c>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12">
        <f t="shared" si="0"/>
        <v>0</v>
      </c>
      <c r="AX28" s="12">
        <f t="shared" si="1"/>
        <v>0</v>
      </c>
      <c r="AY28" s="12">
        <f t="shared" si="2"/>
        <v>0</v>
      </c>
    </row>
    <row r="29" spans="2:51" x14ac:dyDescent="0.25">
      <c r="B29" s="17" t="s">
        <v>129</v>
      </c>
      <c r="C29" s="9" t="s">
        <v>15</v>
      </c>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12">
        <f t="shared" si="0"/>
        <v>0</v>
      </c>
      <c r="AX29" s="12">
        <f t="shared" si="1"/>
        <v>0</v>
      </c>
      <c r="AY29" s="12">
        <f t="shared" si="2"/>
        <v>0</v>
      </c>
    </row>
    <row r="30" spans="2:51" x14ac:dyDescent="0.25">
      <c r="B30" s="17" t="s">
        <v>130</v>
      </c>
      <c r="C30" s="9" t="s">
        <v>21</v>
      </c>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12">
        <f t="shared" si="0"/>
        <v>0</v>
      </c>
      <c r="AX30" s="12">
        <f t="shared" si="1"/>
        <v>0</v>
      </c>
      <c r="AY30" s="12">
        <f t="shared" si="2"/>
        <v>0</v>
      </c>
    </row>
    <row r="31" spans="2:51" x14ac:dyDescent="0.25">
      <c r="B31" s="17" t="s">
        <v>173</v>
      </c>
      <c r="C31" s="9" t="s">
        <v>22</v>
      </c>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12">
        <f t="shared" si="0"/>
        <v>0</v>
      </c>
      <c r="AX31" s="12">
        <f t="shared" si="1"/>
        <v>0</v>
      </c>
      <c r="AY31" s="12">
        <f t="shared" si="2"/>
        <v>0</v>
      </c>
    </row>
    <row r="32" spans="2:51" x14ac:dyDescent="0.25">
      <c r="B32" s="17" t="s">
        <v>131</v>
      </c>
      <c r="C32" s="9" t="s">
        <v>23</v>
      </c>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12">
        <f t="shared" si="0"/>
        <v>0</v>
      </c>
      <c r="AX32" s="12">
        <f t="shared" si="1"/>
        <v>0</v>
      </c>
      <c r="AY32" s="12">
        <f t="shared" si="2"/>
        <v>0</v>
      </c>
    </row>
    <row r="33" spans="2:51" x14ac:dyDescent="0.25">
      <c r="B33" s="17" t="s">
        <v>132</v>
      </c>
      <c r="C33" s="9" t="s">
        <v>24</v>
      </c>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12">
        <f t="shared" si="0"/>
        <v>0</v>
      </c>
      <c r="AX33" s="12">
        <f t="shared" si="1"/>
        <v>0</v>
      </c>
      <c r="AY33" s="12">
        <f t="shared" si="2"/>
        <v>0</v>
      </c>
    </row>
    <row r="34" spans="2:51" x14ac:dyDescent="0.25">
      <c r="B34" s="17" t="s">
        <v>133</v>
      </c>
      <c r="C34" s="9" t="s">
        <v>25</v>
      </c>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12">
        <f t="shared" si="0"/>
        <v>0</v>
      </c>
      <c r="AX34" s="12">
        <f t="shared" si="1"/>
        <v>0</v>
      </c>
      <c r="AY34" s="12">
        <f t="shared" si="2"/>
        <v>0</v>
      </c>
    </row>
    <row r="35" spans="2:51" x14ac:dyDescent="0.25">
      <c r="B35" s="17" t="s">
        <v>174</v>
      </c>
      <c r="C35" s="9" t="s">
        <v>26</v>
      </c>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12">
        <f t="shared" si="0"/>
        <v>0</v>
      </c>
      <c r="AX35" s="12">
        <f t="shared" si="1"/>
        <v>0</v>
      </c>
      <c r="AY35" s="12">
        <f t="shared" si="2"/>
        <v>0</v>
      </c>
    </row>
    <row r="36" spans="2:51" x14ac:dyDescent="0.25">
      <c r="B36" s="17" t="s">
        <v>175</v>
      </c>
      <c r="C36" s="9" t="s">
        <v>27</v>
      </c>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12">
        <f t="shared" si="0"/>
        <v>0</v>
      </c>
      <c r="AX36" s="12">
        <f t="shared" si="1"/>
        <v>0</v>
      </c>
      <c r="AY36" s="12">
        <f t="shared" si="2"/>
        <v>0</v>
      </c>
    </row>
    <row r="37" spans="2:51" x14ac:dyDescent="0.25">
      <c r="B37" s="23">
        <v>120101</v>
      </c>
      <c r="C37" s="9" t="s">
        <v>28</v>
      </c>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12">
        <f t="shared" si="0"/>
        <v>0</v>
      </c>
      <c r="AX37" s="12">
        <f t="shared" si="1"/>
        <v>0</v>
      </c>
      <c r="AY37" s="12">
        <f t="shared" si="2"/>
        <v>0</v>
      </c>
    </row>
    <row r="38" spans="2:51" x14ac:dyDescent="0.25">
      <c r="B38" s="23">
        <v>120103</v>
      </c>
      <c r="C38" s="9" t="s">
        <v>29</v>
      </c>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12">
        <f t="shared" si="0"/>
        <v>0</v>
      </c>
      <c r="AX38" s="12">
        <f t="shared" si="1"/>
        <v>0</v>
      </c>
      <c r="AY38" s="12">
        <f t="shared" si="2"/>
        <v>0</v>
      </c>
    </row>
    <row r="39" spans="2:51" x14ac:dyDescent="0.25">
      <c r="B39" s="23">
        <v>120105</v>
      </c>
      <c r="C39" s="9" t="s">
        <v>30</v>
      </c>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12">
        <f t="shared" si="0"/>
        <v>0</v>
      </c>
      <c r="AX39" s="12">
        <f t="shared" si="1"/>
        <v>0</v>
      </c>
      <c r="AY39" s="12">
        <f t="shared" si="2"/>
        <v>0</v>
      </c>
    </row>
    <row r="40" spans="2:51" x14ac:dyDescent="0.25">
      <c r="B40" s="17" t="s">
        <v>134</v>
      </c>
      <c r="C40" s="9" t="s">
        <v>31</v>
      </c>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12">
        <f t="shared" si="0"/>
        <v>0</v>
      </c>
      <c r="AX40" s="12">
        <f t="shared" si="1"/>
        <v>0</v>
      </c>
      <c r="AY40" s="12">
        <f t="shared" si="2"/>
        <v>0</v>
      </c>
    </row>
    <row r="41" spans="2:51" x14ac:dyDescent="0.25">
      <c r="B41" s="23">
        <v>120199</v>
      </c>
      <c r="C41" s="9" t="s">
        <v>16</v>
      </c>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12">
        <f t="shared" si="0"/>
        <v>0</v>
      </c>
      <c r="AX41" s="12">
        <f t="shared" si="1"/>
        <v>0</v>
      </c>
      <c r="AY41" s="12">
        <f t="shared" si="2"/>
        <v>0</v>
      </c>
    </row>
    <row r="42" spans="2:51" x14ac:dyDescent="0.25">
      <c r="B42" s="17" t="s">
        <v>135</v>
      </c>
      <c r="C42" s="9" t="s">
        <v>32</v>
      </c>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12">
        <f t="shared" si="0"/>
        <v>0</v>
      </c>
      <c r="AX42" s="12">
        <f t="shared" si="1"/>
        <v>0</v>
      </c>
      <c r="AY42" s="12">
        <f t="shared" si="2"/>
        <v>0</v>
      </c>
    </row>
    <row r="43" spans="2:51" x14ac:dyDescent="0.25">
      <c r="B43" s="17" t="s">
        <v>136</v>
      </c>
      <c r="C43" s="9" t="s">
        <v>33</v>
      </c>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12">
        <f t="shared" si="0"/>
        <v>0</v>
      </c>
      <c r="AX43" s="12">
        <f t="shared" si="1"/>
        <v>0</v>
      </c>
      <c r="AY43" s="12">
        <f t="shared" si="2"/>
        <v>0</v>
      </c>
    </row>
    <row r="44" spans="2:51" x14ac:dyDescent="0.25">
      <c r="B44" s="17" t="s">
        <v>137</v>
      </c>
      <c r="C44" s="9" t="s">
        <v>34</v>
      </c>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12">
        <f t="shared" si="0"/>
        <v>0</v>
      </c>
      <c r="AX44" s="12">
        <f t="shared" si="1"/>
        <v>0</v>
      </c>
      <c r="AY44" s="12">
        <f t="shared" si="2"/>
        <v>0</v>
      </c>
    </row>
    <row r="45" spans="2:51" x14ac:dyDescent="0.25">
      <c r="B45" s="17" t="s">
        <v>138</v>
      </c>
      <c r="C45" s="9" t="s">
        <v>35</v>
      </c>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12">
        <f t="shared" si="0"/>
        <v>0</v>
      </c>
      <c r="AX45" s="12">
        <f t="shared" si="1"/>
        <v>0</v>
      </c>
      <c r="AY45" s="12">
        <f t="shared" si="2"/>
        <v>0</v>
      </c>
    </row>
    <row r="46" spans="2:51" x14ac:dyDescent="0.25">
      <c r="B46" s="17" t="s">
        <v>139</v>
      </c>
      <c r="C46" s="9" t="s">
        <v>36</v>
      </c>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12">
        <f t="shared" si="0"/>
        <v>0</v>
      </c>
      <c r="AX46" s="12">
        <f t="shared" si="1"/>
        <v>0</v>
      </c>
      <c r="AY46" s="12">
        <f t="shared" si="2"/>
        <v>0</v>
      </c>
    </row>
    <row r="47" spans="2:51" x14ac:dyDescent="0.25">
      <c r="B47" s="17" t="s">
        <v>140</v>
      </c>
      <c r="C47" s="9" t="s">
        <v>37</v>
      </c>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12">
        <f t="shared" si="0"/>
        <v>0</v>
      </c>
      <c r="AX47" s="12">
        <f t="shared" si="1"/>
        <v>0</v>
      </c>
      <c r="AY47" s="12">
        <f t="shared" si="2"/>
        <v>0</v>
      </c>
    </row>
    <row r="48" spans="2:51" x14ac:dyDescent="0.25">
      <c r="B48" s="23">
        <v>150101</v>
      </c>
      <c r="C48" s="9" t="s">
        <v>38</v>
      </c>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12">
        <f t="shared" si="0"/>
        <v>0</v>
      </c>
      <c r="AX48" s="12">
        <f t="shared" si="1"/>
        <v>0</v>
      </c>
      <c r="AY48" s="12">
        <f t="shared" si="2"/>
        <v>0</v>
      </c>
    </row>
    <row r="49" spans="2:51" x14ac:dyDescent="0.25">
      <c r="B49" s="23">
        <v>150102</v>
      </c>
      <c r="C49" s="9" t="s">
        <v>39</v>
      </c>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12">
        <f t="shared" si="0"/>
        <v>0</v>
      </c>
      <c r="AX49" s="12">
        <f t="shared" si="1"/>
        <v>0</v>
      </c>
      <c r="AY49" s="12">
        <f t="shared" si="2"/>
        <v>0</v>
      </c>
    </row>
    <row r="50" spans="2:51" x14ac:dyDescent="0.25">
      <c r="B50" s="23">
        <v>150103</v>
      </c>
      <c r="C50" s="9" t="s">
        <v>40</v>
      </c>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12">
        <f t="shared" si="0"/>
        <v>0</v>
      </c>
      <c r="AX50" s="12">
        <f t="shared" si="1"/>
        <v>0</v>
      </c>
      <c r="AY50" s="12">
        <f t="shared" si="2"/>
        <v>0</v>
      </c>
    </row>
    <row r="51" spans="2:51" x14ac:dyDescent="0.25">
      <c r="B51" s="23">
        <v>150104</v>
      </c>
      <c r="C51" s="9" t="s">
        <v>41</v>
      </c>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12">
        <f t="shared" si="0"/>
        <v>0</v>
      </c>
      <c r="AX51" s="12">
        <f t="shared" si="1"/>
        <v>0</v>
      </c>
      <c r="AY51" s="12">
        <f t="shared" si="2"/>
        <v>0</v>
      </c>
    </row>
    <row r="52" spans="2:51" x14ac:dyDescent="0.25">
      <c r="B52" s="23">
        <v>150105</v>
      </c>
      <c r="C52" s="9" t="s">
        <v>42</v>
      </c>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12">
        <f t="shared" si="0"/>
        <v>0</v>
      </c>
      <c r="AX52" s="12">
        <f t="shared" si="1"/>
        <v>0</v>
      </c>
      <c r="AY52" s="12">
        <f t="shared" si="2"/>
        <v>0</v>
      </c>
    </row>
    <row r="53" spans="2:51" x14ac:dyDescent="0.25">
      <c r="B53" s="23">
        <v>150106</v>
      </c>
      <c r="C53" s="9" t="s">
        <v>43</v>
      </c>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12">
        <f t="shared" si="0"/>
        <v>0</v>
      </c>
      <c r="AX53" s="12">
        <f t="shared" si="1"/>
        <v>0</v>
      </c>
      <c r="AY53" s="12">
        <f t="shared" si="2"/>
        <v>0</v>
      </c>
    </row>
    <row r="54" spans="2:51" x14ac:dyDescent="0.25">
      <c r="B54" s="23">
        <v>150107</v>
      </c>
      <c r="C54" s="9" t="s">
        <v>44</v>
      </c>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12">
        <f t="shared" si="0"/>
        <v>0</v>
      </c>
      <c r="AX54" s="12">
        <f t="shared" si="1"/>
        <v>0</v>
      </c>
      <c r="AY54" s="12">
        <f t="shared" si="2"/>
        <v>0</v>
      </c>
    </row>
    <row r="55" spans="2:51" x14ac:dyDescent="0.25">
      <c r="B55" s="17" t="s">
        <v>141</v>
      </c>
      <c r="C55" s="9" t="s">
        <v>45</v>
      </c>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12">
        <f t="shared" si="0"/>
        <v>0</v>
      </c>
      <c r="AX55" s="12">
        <f t="shared" si="1"/>
        <v>0</v>
      </c>
      <c r="AY55" s="12">
        <f t="shared" si="2"/>
        <v>0</v>
      </c>
    </row>
    <row r="56" spans="2:51" x14ac:dyDescent="0.25">
      <c r="B56" s="17" t="s">
        <v>142</v>
      </c>
      <c r="C56" s="9" t="s">
        <v>46</v>
      </c>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12">
        <f t="shared" si="0"/>
        <v>0</v>
      </c>
      <c r="AX56" s="12">
        <f t="shared" si="1"/>
        <v>0</v>
      </c>
      <c r="AY56" s="12">
        <f t="shared" si="2"/>
        <v>0</v>
      </c>
    </row>
    <row r="57" spans="2:51" x14ac:dyDescent="0.25">
      <c r="B57" s="23">
        <v>150203</v>
      </c>
      <c r="C57" s="9" t="s">
        <v>47</v>
      </c>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12">
        <f t="shared" si="0"/>
        <v>0</v>
      </c>
      <c r="AX57" s="12">
        <f t="shared" si="1"/>
        <v>0</v>
      </c>
      <c r="AY57" s="12">
        <f t="shared" si="2"/>
        <v>0</v>
      </c>
    </row>
    <row r="58" spans="2:51" x14ac:dyDescent="0.25">
      <c r="B58" s="23">
        <v>160103</v>
      </c>
      <c r="C58" s="9" t="s">
        <v>48</v>
      </c>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12">
        <f t="shared" si="0"/>
        <v>0</v>
      </c>
      <c r="AX58" s="12">
        <f t="shared" si="1"/>
        <v>0</v>
      </c>
      <c r="AY58" s="12">
        <f t="shared" si="2"/>
        <v>0</v>
      </c>
    </row>
    <row r="59" spans="2:51" x14ac:dyDescent="0.25">
      <c r="B59" s="17" t="s">
        <v>143</v>
      </c>
      <c r="C59" s="9" t="s">
        <v>49</v>
      </c>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12">
        <f t="shared" si="0"/>
        <v>0</v>
      </c>
      <c r="AX59" s="12">
        <f t="shared" si="1"/>
        <v>0</v>
      </c>
      <c r="AY59" s="12">
        <f t="shared" si="2"/>
        <v>0</v>
      </c>
    </row>
    <row r="60" spans="2:51" x14ac:dyDescent="0.25">
      <c r="B60" s="17" t="s">
        <v>144</v>
      </c>
      <c r="C60" s="9" t="s">
        <v>50</v>
      </c>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12">
        <f t="shared" si="0"/>
        <v>0</v>
      </c>
      <c r="AX60" s="12">
        <f t="shared" si="1"/>
        <v>0</v>
      </c>
      <c r="AY60" s="12">
        <f t="shared" si="2"/>
        <v>0</v>
      </c>
    </row>
    <row r="61" spans="2:51" x14ac:dyDescent="0.25">
      <c r="B61" s="17" t="s">
        <v>145</v>
      </c>
      <c r="C61" s="9" t="s">
        <v>51</v>
      </c>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12">
        <f t="shared" si="0"/>
        <v>0</v>
      </c>
      <c r="AX61" s="12">
        <f t="shared" si="1"/>
        <v>0</v>
      </c>
      <c r="AY61" s="12">
        <f t="shared" si="2"/>
        <v>0</v>
      </c>
    </row>
    <row r="62" spans="2:51" x14ac:dyDescent="0.25">
      <c r="B62" s="17" t="s">
        <v>146</v>
      </c>
      <c r="C62" s="9" t="s">
        <v>52</v>
      </c>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12">
        <f t="shared" si="0"/>
        <v>0</v>
      </c>
      <c r="AX62" s="12">
        <f t="shared" si="1"/>
        <v>0</v>
      </c>
      <c r="AY62" s="12">
        <f t="shared" si="2"/>
        <v>0</v>
      </c>
    </row>
    <row r="63" spans="2:51" x14ac:dyDescent="0.25">
      <c r="B63" s="17" t="s">
        <v>147</v>
      </c>
      <c r="C63" s="9" t="s">
        <v>53</v>
      </c>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12">
        <f t="shared" si="0"/>
        <v>0</v>
      </c>
      <c r="AX63" s="12">
        <f t="shared" si="1"/>
        <v>0</v>
      </c>
      <c r="AY63" s="12">
        <f t="shared" si="2"/>
        <v>0</v>
      </c>
    </row>
    <row r="64" spans="2:51" x14ac:dyDescent="0.25">
      <c r="B64" s="23">
        <v>160214</v>
      </c>
      <c r="C64" s="9" t="s">
        <v>54</v>
      </c>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12">
        <f t="shared" si="0"/>
        <v>0</v>
      </c>
      <c r="AX64" s="12">
        <f t="shared" si="1"/>
        <v>0</v>
      </c>
      <c r="AY64" s="12">
        <f t="shared" si="2"/>
        <v>0</v>
      </c>
    </row>
    <row r="65" spans="2:51" x14ac:dyDescent="0.25">
      <c r="B65" s="23" t="s">
        <v>148</v>
      </c>
      <c r="C65" s="9" t="s">
        <v>55</v>
      </c>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12">
        <f t="shared" si="0"/>
        <v>0</v>
      </c>
      <c r="AX65" s="12">
        <f t="shared" si="1"/>
        <v>0</v>
      </c>
      <c r="AY65" s="12">
        <f t="shared" si="2"/>
        <v>0</v>
      </c>
    </row>
    <row r="66" spans="2:51" x14ac:dyDescent="0.25">
      <c r="B66" s="23">
        <v>160216</v>
      </c>
      <c r="C66" s="9" t="s">
        <v>56</v>
      </c>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12">
        <f t="shared" si="0"/>
        <v>0</v>
      </c>
      <c r="AX66" s="12">
        <f t="shared" si="1"/>
        <v>0</v>
      </c>
      <c r="AY66" s="12">
        <f t="shared" si="2"/>
        <v>0</v>
      </c>
    </row>
    <row r="67" spans="2:51" x14ac:dyDescent="0.25">
      <c r="B67" s="23" t="s">
        <v>149</v>
      </c>
      <c r="C67" s="9" t="s">
        <v>57</v>
      </c>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12">
        <f t="shared" si="0"/>
        <v>0</v>
      </c>
      <c r="AX67" s="12">
        <f t="shared" si="1"/>
        <v>0</v>
      </c>
      <c r="AY67" s="12">
        <f t="shared" si="2"/>
        <v>0</v>
      </c>
    </row>
    <row r="68" spans="2:51" x14ac:dyDescent="0.25">
      <c r="B68" s="23">
        <v>160304</v>
      </c>
      <c r="C68" s="9" t="s">
        <v>58</v>
      </c>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12">
        <f t="shared" si="0"/>
        <v>0</v>
      </c>
      <c r="AX68" s="12">
        <f t="shared" si="1"/>
        <v>0</v>
      </c>
      <c r="AY68" s="12">
        <f t="shared" si="2"/>
        <v>0</v>
      </c>
    </row>
    <row r="69" spans="2:51" x14ac:dyDescent="0.25">
      <c r="B69" s="23" t="s">
        <v>150</v>
      </c>
      <c r="C69" s="9" t="s">
        <v>59</v>
      </c>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12">
        <f t="shared" si="0"/>
        <v>0</v>
      </c>
      <c r="AX69" s="12">
        <f t="shared" si="1"/>
        <v>0</v>
      </c>
      <c r="AY69" s="12">
        <f t="shared" si="2"/>
        <v>0</v>
      </c>
    </row>
    <row r="70" spans="2:51" x14ac:dyDescent="0.25">
      <c r="B70" s="23">
        <v>160306</v>
      </c>
      <c r="C70" s="9" t="s">
        <v>60</v>
      </c>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12">
        <f t="shared" si="0"/>
        <v>0</v>
      </c>
      <c r="AX70" s="12">
        <f t="shared" si="1"/>
        <v>0</v>
      </c>
      <c r="AY70" s="12">
        <f t="shared" si="2"/>
        <v>0</v>
      </c>
    </row>
    <row r="71" spans="2:51" x14ac:dyDescent="0.25">
      <c r="B71" s="23" t="s">
        <v>151</v>
      </c>
      <c r="C71" s="9" t="s">
        <v>61</v>
      </c>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12">
        <f t="shared" si="0"/>
        <v>0</v>
      </c>
      <c r="AX71" s="12">
        <f t="shared" si="1"/>
        <v>0</v>
      </c>
      <c r="AY71" s="12">
        <f t="shared" si="2"/>
        <v>0</v>
      </c>
    </row>
    <row r="72" spans="2:51" x14ac:dyDescent="0.25">
      <c r="B72" s="23">
        <v>160505</v>
      </c>
      <c r="C72" s="9" t="s">
        <v>62</v>
      </c>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12">
        <f t="shared" si="0"/>
        <v>0</v>
      </c>
      <c r="AX72" s="12">
        <f t="shared" si="1"/>
        <v>0</v>
      </c>
      <c r="AY72" s="12">
        <f t="shared" si="2"/>
        <v>0</v>
      </c>
    </row>
    <row r="73" spans="2:51" x14ac:dyDescent="0.25">
      <c r="B73" s="23" t="s">
        <v>152</v>
      </c>
      <c r="C73" s="9" t="s">
        <v>63</v>
      </c>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12">
        <f t="shared" ref="AW73:AW113" si="3">+D73+G73+J73+M73+P73+S73+V73+Y73+AB73+AE73+AH73+AK73+AN73+AQ73+AT73</f>
        <v>0</v>
      </c>
      <c r="AX73" s="12">
        <f t="shared" ref="AX73:AX113" si="4">+E73+H73+K73+N73+Q73+T73+W73+Z73+AC73+AF73+AI73+AL73+AO73+AR73+AU73</f>
        <v>0</v>
      </c>
      <c r="AY73" s="12">
        <f t="shared" ref="AY73:AY113" si="5">+F73+I73+L73+O73+R73+U73+X73+AA73+AD73+AG73+AJ73+AM73+AP73+AS73+AV73</f>
        <v>0</v>
      </c>
    </row>
    <row r="74" spans="2:51" x14ac:dyDescent="0.25">
      <c r="B74" s="23" t="s">
        <v>153</v>
      </c>
      <c r="C74" s="9" t="s">
        <v>64</v>
      </c>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12">
        <f t="shared" si="3"/>
        <v>0</v>
      </c>
      <c r="AX74" s="12">
        <f t="shared" si="4"/>
        <v>0</v>
      </c>
      <c r="AY74" s="12">
        <f t="shared" si="5"/>
        <v>0</v>
      </c>
    </row>
    <row r="75" spans="2:51" x14ac:dyDescent="0.25">
      <c r="B75" s="23" t="s">
        <v>154</v>
      </c>
      <c r="C75" s="9" t="s">
        <v>65</v>
      </c>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12">
        <f t="shared" si="3"/>
        <v>0</v>
      </c>
      <c r="AX75" s="12">
        <f t="shared" si="4"/>
        <v>0</v>
      </c>
      <c r="AY75" s="12">
        <f t="shared" si="5"/>
        <v>0</v>
      </c>
    </row>
    <row r="76" spans="2:51" x14ac:dyDescent="0.25">
      <c r="B76" s="23">
        <v>160509</v>
      </c>
      <c r="C76" s="9" t="s">
        <v>66</v>
      </c>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12">
        <f t="shared" si="3"/>
        <v>0</v>
      </c>
      <c r="AX76" s="12">
        <f t="shared" si="4"/>
        <v>0</v>
      </c>
      <c r="AY76" s="12">
        <f t="shared" si="5"/>
        <v>0</v>
      </c>
    </row>
    <row r="77" spans="2:51" x14ac:dyDescent="0.25">
      <c r="B77" s="23" t="s">
        <v>155</v>
      </c>
      <c r="C77" s="9" t="s">
        <v>67</v>
      </c>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12">
        <f t="shared" si="3"/>
        <v>0</v>
      </c>
      <c r="AX77" s="12">
        <f t="shared" si="4"/>
        <v>0</v>
      </c>
      <c r="AY77" s="12">
        <f t="shared" si="5"/>
        <v>0</v>
      </c>
    </row>
    <row r="78" spans="2:51" x14ac:dyDescent="0.25">
      <c r="B78" s="23" t="s">
        <v>156</v>
      </c>
      <c r="C78" s="9" t="s">
        <v>68</v>
      </c>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12">
        <f t="shared" si="3"/>
        <v>0</v>
      </c>
      <c r="AX78" s="12">
        <f t="shared" si="4"/>
        <v>0</v>
      </c>
      <c r="AY78" s="12">
        <f t="shared" si="5"/>
        <v>0</v>
      </c>
    </row>
    <row r="79" spans="2:51" x14ac:dyDescent="0.25">
      <c r="B79" s="23" t="s">
        <v>157</v>
      </c>
      <c r="C79" s="9" t="s">
        <v>69</v>
      </c>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12">
        <f t="shared" si="3"/>
        <v>0</v>
      </c>
      <c r="AX79" s="12">
        <f t="shared" si="4"/>
        <v>0</v>
      </c>
      <c r="AY79" s="12">
        <f t="shared" si="5"/>
        <v>0</v>
      </c>
    </row>
    <row r="80" spans="2:51" x14ac:dyDescent="0.25">
      <c r="B80" s="23">
        <v>160604</v>
      </c>
      <c r="C80" s="9" t="s">
        <v>70</v>
      </c>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12">
        <f t="shared" si="3"/>
        <v>0</v>
      </c>
      <c r="AX80" s="12">
        <f t="shared" si="4"/>
        <v>0</v>
      </c>
      <c r="AY80" s="12">
        <f t="shared" si="5"/>
        <v>0</v>
      </c>
    </row>
    <row r="81" spans="2:51" x14ac:dyDescent="0.25">
      <c r="B81" s="23">
        <v>160605</v>
      </c>
      <c r="C81" s="9" t="s">
        <v>71</v>
      </c>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12">
        <f t="shared" si="3"/>
        <v>0</v>
      </c>
      <c r="AX81" s="12">
        <f t="shared" si="4"/>
        <v>0</v>
      </c>
      <c r="AY81" s="12">
        <f t="shared" si="5"/>
        <v>0</v>
      </c>
    </row>
    <row r="82" spans="2:51" x14ac:dyDescent="0.25">
      <c r="B82" s="17" t="s">
        <v>158</v>
      </c>
      <c r="C82" s="9" t="s">
        <v>72</v>
      </c>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12">
        <f t="shared" si="3"/>
        <v>0</v>
      </c>
      <c r="AX82" s="12">
        <f t="shared" si="4"/>
        <v>0</v>
      </c>
      <c r="AY82" s="12">
        <f t="shared" si="5"/>
        <v>0</v>
      </c>
    </row>
    <row r="83" spans="2:51" x14ac:dyDescent="0.25">
      <c r="B83" s="23">
        <v>170101</v>
      </c>
      <c r="C83" s="9" t="s">
        <v>73</v>
      </c>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12">
        <f t="shared" si="3"/>
        <v>0</v>
      </c>
      <c r="AX83" s="12">
        <f t="shared" si="4"/>
        <v>0</v>
      </c>
      <c r="AY83" s="12">
        <f t="shared" si="5"/>
        <v>0</v>
      </c>
    </row>
    <row r="84" spans="2:51" x14ac:dyDescent="0.25">
      <c r="B84" s="23">
        <v>170103</v>
      </c>
      <c r="C84" s="9" t="s">
        <v>74</v>
      </c>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12">
        <f t="shared" si="3"/>
        <v>0</v>
      </c>
      <c r="AX84" s="12">
        <f t="shared" si="4"/>
        <v>0</v>
      </c>
      <c r="AY84" s="12">
        <f t="shared" si="5"/>
        <v>0</v>
      </c>
    </row>
    <row r="85" spans="2:51" x14ac:dyDescent="0.25">
      <c r="B85" s="23">
        <v>170107</v>
      </c>
      <c r="C85" s="9" t="s">
        <v>75</v>
      </c>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12">
        <f t="shared" si="3"/>
        <v>0</v>
      </c>
      <c r="AX85" s="12">
        <f t="shared" si="4"/>
        <v>0</v>
      </c>
      <c r="AY85" s="12">
        <f t="shared" si="5"/>
        <v>0</v>
      </c>
    </row>
    <row r="86" spans="2:51" x14ac:dyDescent="0.25">
      <c r="B86" s="23">
        <v>170201</v>
      </c>
      <c r="C86" s="9" t="s">
        <v>76</v>
      </c>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12">
        <f t="shared" si="3"/>
        <v>0</v>
      </c>
      <c r="AX86" s="12">
        <f t="shared" si="4"/>
        <v>0</v>
      </c>
      <c r="AY86" s="12">
        <f t="shared" si="5"/>
        <v>0</v>
      </c>
    </row>
    <row r="87" spans="2:51" x14ac:dyDescent="0.25">
      <c r="B87" s="23">
        <v>170202</v>
      </c>
      <c r="C87" s="9" t="s">
        <v>77</v>
      </c>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12">
        <f t="shared" si="3"/>
        <v>0</v>
      </c>
      <c r="AX87" s="12">
        <f t="shared" si="4"/>
        <v>0</v>
      </c>
      <c r="AY87" s="12">
        <f t="shared" si="5"/>
        <v>0</v>
      </c>
    </row>
    <row r="88" spans="2:51" x14ac:dyDescent="0.25">
      <c r="B88" s="23">
        <v>170203</v>
      </c>
      <c r="C88" s="9" t="s">
        <v>78</v>
      </c>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12">
        <f t="shared" si="3"/>
        <v>0</v>
      </c>
      <c r="AX88" s="12">
        <f t="shared" si="4"/>
        <v>0</v>
      </c>
      <c r="AY88" s="12">
        <f t="shared" si="5"/>
        <v>0</v>
      </c>
    </row>
    <row r="89" spans="2:51" x14ac:dyDescent="0.25">
      <c r="B89" s="17" t="s">
        <v>159</v>
      </c>
      <c r="C89" s="9" t="s">
        <v>79</v>
      </c>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12">
        <f t="shared" si="3"/>
        <v>0</v>
      </c>
      <c r="AX89" s="12">
        <f t="shared" si="4"/>
        <v>0</v>
      </c>
      <c r="AY89" s="12">
        <f t="shared" si="5"/>
        <v>0</v>
      </c>
    </row>
    <row r="90" spans="2:51" x14ac:dyDescent="0.25">
      <c r="B90" s="23">
        <v>170302</v>
      </c>
      <c r="C90" s="9" t="s">
        <v>80</v>
      </c>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12">
        <f t="shared" si="3"/>
        <v>0</v>
      </c>
      <c r="AX90" s="12">
        <f t="shared" si="4"/>
        <v>0</v>
      </c>
      <c r="AY90" s="12">
        <f t="shared" si="5"/>
        <v>0</v>
      </c>
    </row>
    <row r="91" spans="2:51" x14ac:dyDescent="0.25">
      <c r="B91" s="23" t="s">
        <v>160</v>
      </c>
      <c r="C91" s="9" t="s">
        <v>81</v>
      </c>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12">
        <f t="shared" si="3"/>
        <v>0</v>
      </c>
      <c r="AX91" s="12">
        <f t="shared" si="4"/>
        <v>0</v>
      </c>
      <c r="AY91" s="12">
        <f t="shared" si="5"/>
        <v>0</v>
      </c>
    </row>
    <row r="92" spans="2:51" x14ac:dyDescent="0.25">
      <c r="B92" s="23">
        <v>170401</v>
      </c>
      <c r="C92" s="9" t="s">
        <v>82</v>
      </c>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12">
        <f t="shared" si="3"/>
        <v>0</v>
      </c>
      <c r="AX92" s="12">
        <f t="shared" si="4"/>
        <v>0</v>
      </c>
      <c r="AY92" s="12">
        <f t="shared" si="5"/>
        <v>0</v>
      </c>
    </row>
    <row r="93" spans="2:51" x14ac:dyDescent="0.25">
      <c r="B93" s="23">
        <v>170402</v>
      </c>
      <c r="C93" s="9" t="s">
        <v>83</v>
      </c>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12">
        <f t="shared" si="3"/>
        <v>0</v>
      </c>
      <c r="AX93" s="12">
        <f t="shared" si="4"/>
        <v>0</v>
      </c>
      <c r="AY93" s="12">
        <f t="shared" si="5"/>
        <v>0</v>
      </c>
    </row>
    <row r="94" spans="2:51" x14ac:dyDescent="0.25">
      <c r="B94" s="23">
        <v>170403</v>
      </c>
      <c r="C94" s="9" t="s">
        <v>84</v>
      </c>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12">
        <f t="shared" si="3"/>
        <v>0</v>
      </c>
      <c r="AX94" s="12">
        <f t="shared" si="4"/>
        <v>0</v>
      </c>
      <c r="AY94" s="12">
        <f t="shared" si="5"/>
        <v>0</v>
      </c>
    </row>
    <row r="95" spans="2:51" x14ac:dyDescent="0.25">
      <c r="B95" s="23">
        <v>170405</v>
      </c>
      <c r="C95" s="9" t="s">
        <v>85</v>
      </c>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12">
        <f t="shared" si="3"/>
        <v>0</v>
      </c>
      <c r="AX95" s="12">
        <f t="shared" si="4"/>
        <v>0</v>
      </c>
      <c r="AY95" s="12">
        <f t="shared" si="5"/>
        <v>0</v>
      </c>
    </row>
    <row r="96" spans="2:51" x14ac:dyDescent="0.25">
      <c r="B96" s="23">
        <v>170407</v>
      </c>
      <c r="C96" s="9" t="s">
        <v>86</v>
      </c>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12">
        <f t="shared" si="3"/>
        <v>0</v>
      </c>
      <c r="AX96" s="12">
        <f t="shared" si="4"/>
        <v>0</v>
      </c>
      <c r="AY96" s="12">
        <f t="shared" si="5"/>
        <v>0</v>
      </c>
    </row>
    <row r="97" spans="2:51" x14ac:dyDescent="0.25">
      <c r="B97" s="23" t="s">
        <v>161</v>
      </c>
      <c r="C97" s="9" t="s">
        <v>87</v>
      </c>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12">
        <f t="shared" si="3"/>
        <v>0</v>
      </c>
      <c r="AX97" s="12">
        <f t="shared" si="4"/>
        <v>0</v>
      </c>
      <c r="AY97" s="12">
        <f t="shared" si="5"/>
        <v>0</v>
      </c>
    </row>
    <row r="98" spans="2:51" x14ac:dyDescent="0.25">
      <c r="B98" s="23">
        <v>170411</v>
      </c>
      <c r="C98" s="9" t="s">
        <v>88</v>
      </c>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12">
        <f t="shared" si="3"/>
        <v>0</v>
      </c>
      <c r="AX98" s="12">
        <f t="shared" si="4"/>
        <v>0</v>
      </c>
      <c r="AY98" s="12">
        <f t="shared" si="5"/>
        <v>0</v>
      </c>
    </row>
    <row r="99" spans="2:51" x14ac:dyDescent="0.25">
      <c r="B99" s="23">
        <v>170504</v>
      </c>
      <c r="C99" s="9" t="s">
        <v>89</v>
      </c>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12">
        <f t="shared" si="3"/>
        <v>0</v>
      </c>
      <c r="AX99" s="12">
        <f t="shared" si="4"/>
        <v>0</v>
      </c>
      <c r="AY99" s="12">
        <f t="shared" si="5"/>
        <v>0</v>
      </c>
    </row>
    <row r="100" spans="2:51" x14ac:dyDescent="0.25">
      <c r="B100" s="23" t="s">
        <v>162</v>
      </c>
      <c r="C100" s="9" t="s">
        <v>90</v>
      </c>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12">
        <f t="shared" si="3"/>
        <v>0</v>
      </c>
      <c r="AX100" s="12">
        <f t="shared" si="4"/>
        <v>0</v>
      </c>
      <c r="AY100" s="12">
        <f t="shared" si="5"/>
        <v>0</v>
      </c>
    </row>
    <row r="101" spans="2:51" x14ac:dyDescent="0.25">
      <c r="B101" s="23" t="s">
        <v>163</v>
      </c>
      <c r="C101" s="9" t="s">
        <v>91</v>
      </c>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12">
        <f t="shared" si="3"/>
        <v>0</v>
      </c>
      <c r="AX101" s="12">
        <f t="shared" si="4"/>
        <v>0</v>
      </c>
      <c r="AY101" s="12">
        <f t="shared" si="5"/>
        <v>0</v>
      </c>
    </row>
    <row r="102" spans="2:51" x14ac:dyDescent="0.25">
      <c r="B102" s="23" t="s">
        <v>164</v>
      </c>
      <c r="C102" s="9" t="s">
        <v>92</v>
      </c>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12">
        <f t="shared" si="3"/>
        <v>0</v>
      </c>
      <c r="AX102" s="12">
        <f t="shared" si="4"/>
        <v>0</v>
      </c>
      <c r="AY102" s="12">
        <f t="shared" si="5"/>
        <v>0</v>
      </c>
    </row>
    <row r="103" spans="2:51" x14ac:dyDescent="0.25">
      <c r="B103" s="23">
        <v>170904</v>
      </c>
      <c r="C103" s="9" t="s">
        <v>93</v>
      </c>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12">
        <f t="shared" si="3"/>
        <v>0</v>
      </c>
      <c r="AX103" s="12">
        <f t="shared" si="4"/>
        <v>0</v>
      </c>
      <c r="AY103" s="12">
        <f t="shared" si="5"/>
        <v>0</v>
      </c>
    </row>
    <row r="104" spans="2:51" x14ac:dyDescent="0.25">
      <c r="B104" s="23" t="s">
        <v>165</v>
      </c>
      <c r="C104" s="9" t="s">
        <v>94</v>
      </c>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12">
        <f t="shared" si="3"/>
        <v>0</v>
      </c>
      <c r="AX104" s="12">
        <f t="shared" si="4"/>
        <v>0</v>
      </c>
      <c r="AY104" s="12">
        <f t="shared" si="5"/>
        <v>0</v>
      </c>
    </row>
    <row r="105" spans="2:51" x14ac:dyDescent="0.25">
      <c r="B105" s="23">
        <v>180104</v>
      </c>
      <c r="C105" s="9" t="s">
        <v>95</v>
      </c>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12">
        <f t="shared" si="3"/>
        <v>0</v>
      </c>
      <c r="AX105" s="12">
        <f t="shared" si="4"/>
        <v>0</v>
      </c>
      <c r="AY105" s="12">
        <f t="shared" si="5"/>
        <v>0</v>
      </c>
    </row>
    <row r="106" spans="2:51" x14ac:dyDescent="0.25">
      <c r="B106" s="23" t="s">
        <v>166</v>
      </c>
      <c r="C106" s="9" t="s">
        <v>96</v>
      </c>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12">
        <f t="shared" si="3"/>
        <v>0</v>
      </c>
      <c r="AX106" s="12">
        <f t="shared" si="4"/>
        <v>0</v>
      </c>
      <c r="AY106" s="12">
        <f t="shared" si="5"/>
        <v>0</v>
      </c>
    </row>
    <row r="107" spans="2:51" x14ac:dyDescent="0.25">
      <c r="B107" s="23">
        <v>180107</v>
      </c>
      <c r="C107" s="9" t="s">
        <v>97</v>
      </c>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12">
        <f t="shared" si="3"/>
        <v>0</v>
      </c>
      <c r="AX107" s="12">
        <f t="shared" si="4"/>
        <v>0</v>
      </c>
      <c r="AY107" s="12">
        <f t="shared" si="5"/>
        <v>0</v>
      </c>
    </row>
    <row r="108" spans="2:51" x14ac:dyDescent="0.25">
      <c r="B108" s="23" t="s">
        <v>167</v>
      </c>
      <c r="C108" s="9" t="s">
        <v>98</v>
      </c>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12">
        <f t="shared" si="3"/>
        <v>0</v>
      </c>
      <c r="AX108" s="12">
        <f t="shared" si="4"/>
        <v>0</v>
      </c>
      <c r="AY108" s="12">
        <f t="shared" si="5"/>
        <v>0</v>
      </c>
    </row>
    <row r="109" spans="2:51" x14ac:dyDescent="0.25">
      <c r="B109" s="23">
        <v>180109</v>
      </c>
      <c r="C109" s="9" t="s">
        <v>99</v>
      </c>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12">
        <f t="shared" si="3"/>
        <v>0</v>
      </c>
      <c r="AX109" s="12">
        <f t="shared" si="4"/>
        <v>0</v>
      </c>
      <c r="AY109" s="12">
        <f t="shared" si="5"/>
        <v>0</v>
      </c>
    </row>
    <row r="110" spans="2:51" x14ac:dyDescent="0.25">
      <c r="B110" s="23" t="s">
        <v>168</v>
      </c>
      <c r="C110" s="9" t="s">
        <v>94</v>
      </c>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12">
        <f t="shared" si="3"/>
        <v>0</v>
      </c>
      <c r="AX110" s="12">
        <f t="shared" si="4"/>
        <v>0</v>
      </c>
      <c r="AY110" s="12">
        <f t="shared" si="5"/>
        <v>0</v>
      </c>
    </row>
    <row r="111" spans="2:51" x14ac:dyDescent="0.25">
      <c r="B111" s="23">
        <v>180208</v>
      </c>
      <c r="C111" s="9" t="s">
        <v>100</v>
      </c>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12">
        <f t="shared" si="3"/>
        <v>0</v>
      </c>
      <c r="AX111" s="12">
        <f t="shared" si="4"/>
        <v>0</v>
      </c>
      <c r="AY111" s="12">
        <f t="shared" si="5"/>
        <v>0</v>
      </c>
    </row>
    <row r="112" spans="2:51" x14ac:dyDescent="0.25">
      <c r="B112" s="23" t="s">
        <v>169</v>
      </c>
      <c r="C112" s="9" t="s">
        <v>101</v>
      </c>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12">
        <f t="shared" si="3"/>
        <v>0</v>
      </c>
      <c r="AX112" s="12">
        <f t="shared" si="4"/>
        <v>0</v>
      </c>
      <c r="AY112" s="12">
        <f t="shared" si="5"/>
        <v>0</v>
      </c>
    </row>
    <row r="113" spans="2:51" x14ac:dyDescent="0.25">
      <c r="B113" s="23">
        <v>190904</v>
      </c>
      <c r="C113" s="9" t="s">
        <v>102</v>
      </c>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12">
        <f t="shared" si="3"/>
        <v>0</v>
      </c>
      <c r="AX113" s="12">
        <f t="shared" si="4"/>
        <v>0</v>
      </c>
      <c r="AY113" s="12">
        <f t="shared" si="5"/>
        <v>0</v>
      </c>
    </row>
    <row r="114" spans="2:51" x14ac:dyDescent="0.25">
      <c r="B114" s="23">
        <v>190905</v>
      </c>
      <c r="C114" s="9" t="s">
        <v>101</v>
      </c>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row>
    <row r="115" spans="2:51" s="25" customFormat="1" ht="12" x14ac:dyDescent="0.2">
      <c r="B115" s="24" t="s">
        <v>170</v>
      </c>
      <c r="C115" s="25" t="s">
        <v>238</v>
      </c>
    </row>
    <row r="116" spans="2:51" x14ac:dyDescent="0.25">
      <c r="C116" s="32" t="s">
        <v>261</v>
      </c>
      <c r="D116" s="9">
        <f>+SUM(D8:D114)</f>
        <v>0</v>
      </c>
      <c r="E116" s="9">
        <f t="shared" ref="E116:AV116" si="6">+SUM(E8:E114)</f>
        <v>0</v>
      </c>
      <c r="F116" s="9">
        <f t="shared" si="6"/>
        <v>0</v>
      </c>
      <c r="G116" s="9">
        <f t="shared" si="6"/>
        <v>0</v>
      </c>
      <c r="H116" s="9">
        <f t="shared" si="6"/>
        <v>0</v>
      </c>
      <c r="I116" s="9">
        <f t="shared" si="6"/>
        <v>0</v>
      </c>
      <c r="J116" s="9">
        <f t="shared" si="6"/>
        <v>0</v>
      </c>
      <c r="K116" s="9">
        <f t="shared" si="6"/>
        <v>0</v>
      </c>
      <c r="L116" s="9">
        <f t="shared" si="6"/>
        <v>0</v>
      </c>
      <c r="M116" s="9">
        <f t="shared" si="6"/>
        <v>0</v>
      </c>
      <c r="N116" s="9">
        <f t="shared" si="6"/>
        <v>0</v>
      </c>
      <c r="O116" s="9">
        <f t="shared" si="6"/>
        <v>0</v>
      </c>
      <c r="P116" s="9">
        <f t="shared" si="6"/>
        <v>0</v>
      </c>
      <c r="Q116" s="9">
        <f t="shared" si="6"/>
        <v>0</v>
      </c>
      <c r="R116" s="9">
        <f t="shared" si="6"/>
        <v>0</v>
      </c>
      <c r="S116" s="9">
        <f t="shared" si="6"/>
        <v>0</v>
      </c>
      <c r="T116" s="9">
        <f t="shared" si="6"/>
        <v>0</v>
      </c>
      <c r="U116" s="9">
        <f t="shared" si="6"/>
        <v>0</v>
      </c>
      <c r="V116" s="9">
        <f t="shared" si="6"/>
        <v>0</v>
      </c>
      <c r="W116" s="9">
        <f t="shared" si="6"/>
        <v>0</v>
      </c>
      <c r="X116" s="9">
        <f t="shared" si="6"/>
        <v>0</v>
      </c>
      <c r="Y116" s="9">
        <f t="shared" si="6"/>
        <v>0</v>
      </c>
      <c r="Z116" s="9">
        <f t="shared" si="6"/>
        <v>0</v>
      </c>
      <c r="AA116" s="9">
        <f t="shared" si="6"/>
        <v>0</v>
      </c>
      <c r="AB116" s="9">
        <f t="shared" si="6"/>
        <v>0</v>
      </c>
      <c r="AC116" s="9">
        <f t="shared" si="6"/>
        <v>0</v>
      </c>
      <c r="AD116" s="9">
        <f t="shared" si="6"/>
        <v>0</v>
      </c>
      <c r="AE116" s="9">
        <f t="shared" si="6"/>
        <v>0</v>
      </c>
      <c r="AF116" s="9">
        <f t="shared" si="6"/>
        <v>0</v>
      </c>
      <c r="AG116" s="9">
        <f t="shared" si="6"/>
        <v>0</v>
      </c>
      <c r="AH116" s="9">
        <f t="shared" si="6"/>
        <v>0</v>
      </c>
      <c r="AI116" s="9">
        <f t="shared" si="6"/>
        <v>0</v>
      </c>
      <c r="AJ116" s="9">
        <f t="shared" si="6"/>
        <v>0</v>
      </c>
      <c r="AK116" s="9">
        <f t="shared" si="6"/>
        <v>0</v>
      </c>
      <c r="AL116" s="9">
        <f t="shared" si="6"/>
        <v>0</v>
      </c>
      <c r="AM116" s="9">
        <f t="shared" si="6"/>
        <v>0</v>
      </c>
      <c r="AN116" s="9">
        <f t="shared" si="6"/>
        <v>0</v>
      </c>
      <c r="AO116" s="9">
        <f t="shared" si="6"/>
        <v>0</v>
      </c>
      <c r="AP116" s="9">
        <f t="shared" si="6"/>
        <v>0</v>
      </c>
      <c r="AQ116" s="9">
        <f t="shared" si="6"/>
        <v>0</v>
      </c>
      <c r="AR116" s="9">
        <f t="shared" si="6"/>
        <v>0</v>
      </c>
      <c r="AS116" s="9">
        <f t="shared" si="6"/>
        <v>0</v>
      </c>
      <c r="AT116" s="9">
        <f t="shared" si="6"/>
        <v>0</v>
      </c>
      <c r="AU116" s="9">
        <f t="shared" si="6"/>
        <v>0</v>
      </c>
      <c r="AV116" s="9">
        <f t="shared" si="6"/>
        <v>0</v>
      </c>
    </row>
  </sheetData>
  <sheetProtection formatCells="0" formatColumns="0" formatRows="0" insertColumns="0" insertRows="0" insertHyperlinks="0" deleteColumns="0" deleteRows="0"/>
  <mergeCells count="20">
    <mergeCell ref="B2:M2"/>
    <mergeCell ref="B5:C5"/>
    <mergeCell ref="AW6:AY6"/>
    <mergeCell ref="AQ6:AS6"/>
    <mergeCell ref="AT6:AV6"/>
    <mergeCell ref="Y6:AA6"/>
    <mergeCell ref="AB6:AD6"/>
    <mergeCell ref="AE6:AG6"/>
    <mergeCell ref="AH6:AJ6"/>
    <mergeCell ref="AK6:AM6"/>
    <mergeCell ref="AN6:AP6"/>
    <mergeCell ref="V6:X6"/>
    <mergeCell ref="B6:B7"/>
    <mergeCell ref="C6:C7"/>
    <mergeCell ref="D6:F6"/>
    <mergeCell ref="G6:I6"/>
    <mergeCell ref="J6:L6"/>
    <mergeCell ref="M6:O6"/>
    <mergeCell ref="P6:R6"/>
    <mergeCell ref="S6:U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M21"/>
  <sheetViews>
    <sheetView showGridLines="0" zoomScale="90" zoomScaleNormal="90" workbookViewId="0">
      <pane ySplit="5" topLeftCell="A6" activePane="bottomLeft" state="frozen"/>
      <selection pane="bottomLeft" activeCell="B4" sqref="B4"/>
    </sheetView>
  </sheetViews>
  <sheetFormatPr defaultRowHeight="15" x14ac:dyDescent="0.25"/>
  <cols>
    <col min="1" max="1" width="3.5703125" customWidth="1"/>
    <col min="2" max="2" width="10.7109375" customWidth="1"/>
    <col min="3" max="7" width="17.7109375" customWidth="1"/>
    <col min="8" max="13" width="12.7109375" customWidth="1"/>
    <col min="14" max="14" width="12.5703125" bestFit="1" customWidth="1"/>
    <col min="15" max="15" width="9.140625" customWidth="1"/>
    <col min="16" max="16" width="13.28515625" bestFit="1" customWidth="1"/>
    <col min="32" max="32" width="13.85546875" bestFit="1" customWidth="1"/>
    <col min="34" max="34" width="13.85546875" bestFit="1" customWidth="1"/>
    <col min="35" max="35" width="10" bestFit="1" customWidth="1"/>
  </cols>
  <sheetData>
    <row r="2" spans="2:13" ht="54.6" customHeight="1" x14ac:dyDescent="0.25">
      <c r="B2" s="140" t="s">
        <v>322</v>
      </c>
      <c r="C2" s="140"/>
      <c r="D2" s="140"/>
      <c r="E2" s="140"/>
      <c r="F2" s="140"/>
      <c r="G2" s="140"/>
      <c r="H2" s="30"/>
      <c r="I2" s="30"/>
      <c r="J2" s="30"/>
      <c r="K2" s="30"/>
      <c r="L2" s="30"/>
      <c r="M2" s="30"/>
    </row>
    <row r="3" spans="2:13" ht="35.1" customHeight="1" x14ac:dyDescent="0.25">
      <c r="B3" s="35" t="s">
        <v>250</v>
      </c>
      <c r="C3" s="19"/>
    </row>
    <row r="4" spans="2:13" ht="21.95" customHeight="1" x14ac:dyDescent="0.25">
      <c r="B4" s="26" t="s">
        <v>335</v>
      </c>
      <c r="C4" s="26"/>
      <c r="D4" s="26"/>
      <c r="E4" s="26"/>
      <c r="F4" s="26"/>
    </row>
    <row r="5" spans="2:13" ht="37.9" customHeight="1" x14ac:dyDescent="0.25">
      <c r="B5" s="36" t="s">
        <v>249</v>
      </c>
      <c r="C5" s="4" t="s">
        <v>108</v>
      </c>
      <c r="D5" s="4" t="s">
        <v>239</v>
      </c>
      <c r="E5" s="4" t="s">
        <v>242</v>
      </c>
      <c r="F5" s="4" t="s">
        <v>240</v>
      </c>
      <c r="G5" s="4" t="s">
        <v>241</v>
      </c>
    </row>
    <row r="6" spans="2:13" ht="21.95" customHeight="1" x14ac:dyDescent="0.25">
      <c r="B6" s="7">
        <v>1</v>
      </c>
      <c r="C6" s="8"/>
      <c r="D6" s="8"/>
      <c r="E6" s="9"/>
      <c r="F6" s="8"/>
      <c r="G6" s="8"/>
    </row>
    <row r="7" spans="2:13" ht="21.95" customHeight="1" x14ac:dyDescent="0.25">
      <c r="B7" s="7">
        <v>2</v>
      </c>
      <c r="C7" s="8"/>
      <c r="D7" s="8"/>
      <c r="E7" s="9"/>
      <c r="F7" s="8"/>
      <c r="G7" s="8"/>
    </row>
    <row r="8" spans="2:13" ht="21.95" customHeight="1" x14ac:dyDescent="0.25">
      <c r="B8" s="7">
        <v>3</v>
      </c>
      <c r="C8" s="8"/>
      <c r="D8" s="8"/>
      <c r="E8" s="9"/>
      <c r="F8" s="8"/>
      <c r="G8" s="8"/>
    </row>
    <row r="9" spans="2:13" ht="21.95" customHeight="1" x14ac:dyDescent="0.25">
      <c r="B9" s="7">
        <v>4</v>
      </c>
      <c r="C9" s="8"/>
      <c r="D9" s="8"/>
      <c r="E9" s="9"/>
      <c r="F9" s="8"/>
      <c r="G9" s="8"/>
    </row>
    <row r="10" spans="2:13" ht="21.95" customHeight="1" x14ac:dyDescent="0.25">
      <c r="B10" s="7">
        <v>5</v>
      </c>
      <c r="C10" s="8"/>
      <c r="D10" s="8"/>
      <c r="E10" s="9"/>
      <c r="F10" s="8"/>
      <c r="G10" s="8"/>
    </row>
    <row r="11" spans="2:13" ht="21.95" customHeight="1" x14ac:dyDescent="0.25">
      <c r="B11" s="7">
        <v>6</v>
      </c>
      <c r="C11" s="8"/>
      <c r="D11" s="8"/>
      <c r="E11" s="9"/>
      <c r="F11" s="8"/>
      <c r="G11" s="8"/>
    </row>
    <row r="12" spans="2:13" ht="21.95" customHeight="1" x14ac:dyDescent="0.25">
      <c r="B12" s="7">
        <v>7</v>
      </c>
      <c r="C12" s="8"/>
      <c r="D12" s="8"/>
      <c r="E12" s="9"/>
      <c r="F12" s="8"/>
      <c r="G12" s="8"/>
    </row>
    <row r="13" spans="2:13" ht="21.95" customHeight="1" x14ac:dyDescent="0.25">
      <c r="B13" s="7">
        <v>8</v>
      </c>
      <c r="C13" s="8"/>
      <c r="D13" s="8"/>
      <c r="E13" s="9"/>
      <c r="F13" s="8"/>
      <c r="G13" s="8"/>
    </row>
    <row r="14" spans="2:13" ht="21.95" customHeight="1" x14ac:dyDescent="0.25">
      <c r="B14" s="7">
        <v>9</v>
      </c>
      <c r="C14" s="8"/>
      <c r="D14" s="8"/>
      <c r="E14" s="9"/>
      <c r="F14" s="8"/>
      <c r="G14" s="8"/>
    </row>
    <row r="15" spans="2:13" ht="21.95" customHeight="1" x14ac:dyDescent="0.25">
      <c r="B15" s="7">
        <v>10</v>
      </c>
      <c r="C15" s="8"/>
      <c r="D15" s="8"/>
      <c r="E15" s="9"/>
      <c r="F15" s="8"/>
      <c r="G15" s="8"/>
    </row>
    <row r="16" spans="2:13" ht="21.95" customHeight="1" x14ac:dyDescent="0.25">
      <c r="B16" s="7">
        <v>11</v>
      </c>
      <c r="C16" s="8"/>
      <c r="D16" s="8"/>
      <c r="E16" s="9"/>
      <c r="F16" s="8"/>
      <c r="G16" s="8"/>
    </row>
    <row r="17" spans="2:7" ht="21.95" customHeight="1" x14ac:dyDescent="0.25">
      <c r="B17" s="7">
        <v>12</v>
      </c>
      <c r="C17" s="8"/>
      <c r="D17" s="8"/>
      <c r="E17" s="9"/>
      <c r="F17" s="8"/>
      <c r="G17" s="8"/>
    </row>
    <row r="18" spans="2:7" ht="21.95" customHeight="1" x14ac:dyDescent="0.25">
      <c r="B18" s="7">
        <v>13</v>
      </c>
      <c r="C18" s="8"/>
      <c r="D18" s="8"/>
      <c r="E18" s="9"/>
      <c r="F18" s="8"/>
      <c r="G18" s="8"/>
    </row>
    <row r="19" spans="2:7" ht="21.95" customHeight="1" x14ac:dyDescent="0.25">
      <c r="B19" s="7">
        <v>14</v>
      </c>
      <c r="C19" s="8"/>
      <c r="D19" s="8"/>
      <c r="E19" s="9"/>
      <c r="F19" s="8"/>
      <c r="G19" s="8"/>
    </row>
    <row r="20" spans="2:7" ht="21.95" customHeight="1" x14ac:dyDescent="0.25">
      <c r="B20" s="7" t="s">
        <v>208</v>
      </c>
      <c r="C20" s="8"/>
      <c r="D20" s="8"/>
      <c r="E20" s="9"/>
      <c r="F20" s="8"/>
      <c r="G20" s="8"/>
    </row>
    <row r="21" spans="2:7" ht="33.75" x14ac:dyDescent="0.25">
      <c r="B21" s="32" t="s">
        <v>260</v>
      </c>
      <c r="C21" s="7">
        <f>+COUNTA(C9:C20)</f>
        <v>0</v>
      </c>
      <c r="D21" s="33" t="s">
        <v>107</v>
      </c>
      <c r="E21" s="12">
        <f t="shared" ref="E21" si="0">SUM(E6:E20)</f>
        <v>0</v>
      </c>
      <c r="F21" s="12">
        <f t="shared" ref="F21:G21" si="1">SUM(F6:F20)</f>
        <v>0</v>
      </c>
      <c r="G21" s="12">
        <f t="shared" si="1"/>
        <v>0</v>
      </c>
    </row>
  </sheetData>
  <sheetProtection formatCells="0" formatColumns="0" formatRows="0" insertColumns="0" insertRows="0" insertHyperlinks="0" deleteColumns="0" deleteRows="0"/>
  <mergeCells count="1">
    <mergeCell ref="B2:G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I24"/>
  <sheetViews>
    <sheetView showGridLines="0" zoomScale="90" zoomScaleNormal="90" workbookViewId="0">
      <pane ySplit="7" topLeftCell="A8" activePane="bottomLeft" state="frozen"/>
      <selection pane="bottomLeft" activeCell="I3" sqref="I3"/>
    </sheetView>
  </sheetViews>
  <sheetFormatPr defaultRowHeight="15" x14ac:dyDescent="0.25"/>
  <cols>
    <col min="1" max="1" width="3.5703125" customWidth="1"/>
    <col min="2" max="2" width="10.7109375" customWidth="1"/>
    <col min="3" max="4" width="9.28515625" customWidth="1"/>
    <col min="5" max="7" width="17.7109375" customWidth="1"/>
    <col min="8" max="16" width="12.7109375" customWidth="1"/>
    <col min="17" max="17" width="12.5703125" bestFit="1" customWidth="1"/>
    <col min="18" max="18" width="9.140625" customWidth="1"/>
    <col min="19" max="19" width="13.28515625" bestFit="1" customWidth="1"/>
    <col min="35" max="35" width="13.85546875" bestFit="1" customWidth="1"/>
    <col min="37" max="37" width="13.85546875" bestFit="1" customWidth="1"/>
    <col min="38" max="38" width="10" bestFit="1" customWidth="1"/>
  </cols>
  <sheetData>
    <row r="2" spans="2:9" ht="53.45" customHeight="1" x14ac:dyDescent="0.25">
      <c r="B2" s="140" t="s">
        <v>322</v>
      </c>
      <c r="C2" s="140"/>
      <c r="D2" s="140"/>
      <c r="E2" s="140"/>
      <c r="F2" s="140"/>
      <c r="G2" s="140"/>
      <c r="H2" s="30"/>
      <c r="I2" s="30"/>
    </row>
    <row r="3" spans="2:9" ht="35.1" customHeight="1" x14ac:dyDescent="0.25">
      <c r="B3" s="35" t="s">
        <v>250</v>
      </c>
      <c r="C3" s="19"/>
      <c r="D3" s="80"/>
    </row>
    <row r="4" spans="2:9" ht="21.95" customHeight="1" x14ac:dyDescent="0.25">
      <c r="B4" s="26" t="s">
        <v>333</v>
      </c>
      <c r="C4" s="26"/>
      <c r="D4" s="26"/>
      <c r="E4" s="26"/>
      <c r="F4" s="26"/>
      <c r="G4" s="26"/>
    </row>
    <row r="5" spans="2:9" ht="37.9" customHeight="1" x14ac:dyDescent="0.25">
      <c r="B5" s="141" t="s">
        <v>249</v>
      </c>
      <c r="C5" s="148" t="s">
        <v>325</v>
      </c>
      <c r="D5" s="149"/>
      <c r="E5" s="82" t="s">
        <v>326</v>
      </c>
      <c r="F5" s="82" t="s">
        <v>327</v>
      </c>
      <c r="G5" s="82" t="s">
        <v>328</v>
      </c>
    </row>
    <row r="6" spans="2:9" ht="16.899999999999999" customHeight="1" x14ac:dyDescent="0.25">
      <c r="B6" s="145"/>
      <c r="C6" s="146" t="s">
        <v>215</v>
      </c>
      <c r="D6" s="162"/>
      <c r="E6" s="160" t="s">
        <v>331</v>
      </c>
      <c r="F6" s="160" t="s">
        <v>215</v>
      </c>
      <c r="G6" s="160" t="s">
        <v>332</v>
      </c>
    </row>
    <row r="7" spans="2:9" ht="36.6" customHeight="1" x14ac:dyDescent="0.25">
      <c r="B7" s="142"/>
      <c r="C7" s="6" t="s">
        <v>329</v>
      </c>
      <c r="D7" s="81" t="s">
        <v>330</v>
      </c>
      <c r="E7" s="161"/>
      <c r="F7" s="161"/>
      <c r="G7" s="161"/>
    </row>
    <row r="8" spans="2:9" ht="21.6" customHeight="1" x14ac:dyDescent="0.25">
      <c r="B8" s="7">
        <v>1</v>
      </c>
      <c r="C8" s="8"/>
      <c r="D8" s="8"/>
      <c r="E8" s="83"/>
      <c r="F8" s="83"/>
      <c r="G8" s="15"/>
    </row>
    <row r="9" spans="2:9" ht="21.95" customHeight="1" x14ac:dyDescent="0.25">
      <c r="B9" s="7">
        <v>2</v>
      </c>
      <c r="C9" s="8"/>
      <c r="D9" s="8"/>
      <c r="E9" s="9"/>
      <c r="F9" s="9"/>
      <c r="G9" s="8"/>
    </row>
    <row r="10" spans="2:9" ht="21.95" customHeight="1" x14ac:dyDescent="0.25">
      <c r="B10" s="7">
        <v>3</v>
      </c>
      <c r="C10" s="8"/>
      <c r="D10" s="8"/>
      <c r="E10" s="9"/>
      <c r="F10" s="9"/>
      <c r="G10" s="8"/>
    </row>
    <row r="11" spans="2:9" ht="21.95" customHeight="1" x14ac:dyDescent="0.25">
      <c r="B11" s="7">
        <v>4</v>
      </c>
      <c r="C11" s="8"/>
      <c r="D11" s="8"/>
      <c r="E11" s="9"/>
      <c r="F11" s="9"/>
      <c r="G11" s="8"/>
    </row>
    <row r="12" spans="2:9" ht="21.95" customHeight="1" x14ac:dyDescent="0.25">
      <c r="B12" s="7">
        <v>5</v>
      </c>
      <c r="C12" s="8"/>
      <c r="D12" s="8"/>
      <c r="E12" s="9"/>
      <c r="F12" s="9"/>
      <c r="G12" s="8"/>
    </row>
    <row r="13" spans="2:9" ht="21.95" customHeight="1" x14ac:dyDescent="0.25">
      <c r="B13" s="7">
        <v>6</v>
      </c>
      <c r="C13" s="8"/>
      <c r="D13" s="8"/>
      <c r="E13" s="9"/>
      <c r="F13" s="9"/>
      <c r="G13" s="8"/>
    </row>
    <row r="14" spans="2:9" ht="21.95" customHeight="1" x14ac:dyDescent="0.25">
      <c r="B14" s="7">
        <v>7</v>
      </c>
      <c r="C14" s="8"/>
      <c r="D14" s="8"/>
      <c r="E14" s="9"/>
      <c r="F14" s="9"/>
      <c r="G14" s="8"/>
    </row>
    <row r="15" spans="2:9" ht="21.95" customHeight="1" x14ac:dyDescent="0.25">
      <c r="B15" s="7">
        <v>8</v>
      </c>
      <c r="C15" s="8"/>
      <c r="D15" s="8"/>
      <c r="E15" s="9"/>
      <c r="F15" s="9"/>
      <c r="G15" s="8"/>
    </row>
    <row r="16" spans="2:9" ht="21.95" customHeight="1" x14ac:dyDescent="0.25">
      <c r="B16" s="7">
        <v>9</v>
      </c>
      <c r="C16" s="8"/>
      <c r="D16" s="8"/>
      <c r="E16" s="9"/>
      <c r="F16" s="9"/>
      <c r="G16" s="8"/>
    </row>
    <row r="17" spans="2:7" ht="21.95" customHeight="1" x14ac:dyDescent="0.25">
      <c r="B17" s="7">
        <v>10</v>
      </c>
      <c r="C17" s="8"/>
      <c r="D17" s="8"/>
      <c r="E17" s="9"/>
      <c r="F17" s="9"/>
      <c r="G17" s="8"/>
    </row>
    <row r="18" spans="2:7" ht="21.95" customHeight="1" x14ac:dyDescent="0.25">
      <c r="B18" s="7">
        <v>11</v>
      </c>
      <c r="C18" s="8"/>
      <c r="D18" s="8"/>
      <c r="E18" s="9"/>
      <c r="F18" s="9"/>
      <c r="G18" s="8"/>
    </row>
    <row r="19" spans="2:7" ht="21.95" customHeight="1" x14ac:dyDescent="0.25">
      <c r="B19" s="7">
        <v>12</v>
      </c>
      <c r="C19" s="8"/>
      <c r="D19" s="8"/>
      <c r="E19" s="9"/>
      <c r="F19" s="9"/>
      <c r="G19" s="8"/>
    </row>
    <row r="20" spans="2:7" ht="21.95" customHeight="1" x14ac:dyDescent="0.25">
      <c r="B20" s="7">
        <v>13</v>
      </c>
      <c r="C20" s="8"/>
      <c r="D20" s="8"/>
      <c r="E20" s="9"/>
      <c r="F20" s="9"/>
      <c r="G20" s="8"/>
    </row>
    <row r="21" spans="2:7" ht="21.95" customHeight="1" x14ac:dyDescent="0.25">
      <c r="B21" s="7">
        <v>14</v>
      </c>
      <c r="C21" s="8"/>
      <c r="D21" s="8"/>
      <c r="E21" s="9"/>
      <c r="F21" s="9"/>
      <c r="G21" s="8"/>
    </row>
    <row r="22" spans="2:7" ht="21.95" customHeight="1" x14ac:dyDescent="0.25">
      <c r="B22" s="7" t="s">
        <v>208</v>
      </c>
      <c r="C22" s="8"/>
      <c r="D22" s="8"/>
      <c r="E22" s="9"/>
      <c r="F22" s="9"/>
      <c r="G22" s="8"/>
    </row>
    <row r="23" spans="2:7" ht="22.15" customHeight="1" x14ac:dyDescent="0.25">
      <c r="B23" s="33" t="s">
        <v>107</v>
      </c>
      <c r="C23" s="12">
        <f>SUM(C8:C22)</f>
        <v>0</v>
      </c>
      <c r="D23" s="12"/>
      <c r="E23" s="12">
        <f t="shared" ref="E23:G23" si="0">SUM(E8:E22)</f>
        <v>0</v>
      </c>
      <c r="F23" s="12">
        <f t="shared" si="0"/>
        <v>0</v>
      </c>
      <c r="G23" s="12">
        <f t="shared" si="0"/>
        <v>0</v>
      </c>
    </row>
    <row r="24" spans="2:7" ht="33.75" x14ac:dyDescent="0.25">
      <c r="B24" s="32" t="s">
        <v>260</v>
      </c>
      <c r="C24" s="7">
        <f>+COUNTA(C8:C22)</f>
        <v>0</v>
      </c>
      <c r="D24" s="7"/>
      <c r="E24" s="7">
        <f t="shared" ref="E24:G24" si="1">+COUNTA(E8:E22)</f>
        <v>0</v>
      </c>
      <c r="F24" s="7">
        <f t="shared" si="1"/>
        <v>0</v>
      </c>
      <c r="G24" s="7">
        <f t="shared" si="1"/>
        <v>0</v>
      </c>
    </row>
  </sheetData>
  <sheetProtection formatCells="0" formatColumns="0" formatRows="0" insertColumns="0" insertRows="0" insertHyperlinks="0" deleteColumns="0" deleteRows="0"/>
  <mergeCells count="7">
    <mergeCell ref="E6:E7"/>
    <mergeCell ref="G6:G7"/>
    <mergeCell ref="F6:F7"/>
    <mergeCell ref="B2:G2"/>
    <mergeCell ref="B5:B7"/>
    <mergeCell ref="C5:D5"/>
    <mergeCell ref="C6:D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M21"/>
  <sheetViews>
    <sheetView showGridLines="0" zoomScale="90" zoomScaleNormal="90" workbookViewId="0">
      <pane ySplit="5" topLeftCell="A6" activePane="bottomLeft" state="frozen"/>
      <selection pane="bottomLeft" activeCell="B2" sqref="B2:G2"/>
    </sheetView>
  </sheetViews>
  <sheetFormatPr defaultRowHeight="15" x14ac:dyDescent="0.25"/>
  <cols>
    <col min="1" max="1" width="3.5703125" customWidth="1"/>
    <col min="2" max="2" width="10.7109375" customWidth="1"/>
    <col min="3" max="7" width="17.7109375" customWidth="1"/>
    <col min="8" max="13" width="12.7109375" customWidth="1"/>
    <col min="14" max="14" width="12.5703125" bestFit="1" customWidth="1"/>
    <col min="15" max="15" width="9.140625" customWidth="1"/>
    <col min="16" max="16" width="13.28515625" bestFit="1" customWidth="1"/>
    <col min="32" max="32" width="13.85546875" bestFit="1" customWidth="1"/>
    <col min="34" max="34" width="13.85546875" bestFit="1" customWidth="1"/>
    <col min="35" max="35" width="10" bestFit="1" customWidth="1"/>
  </cols>
  <sheetData>
    <row r="2" spans="2:13" ht="54.6" customHeight="1" x14ac:dyDescent="0.25">
      <c r="B2" s="140" t="s">
        <v>322</v>
      </c>
      <c r="C2" s="140"/>
      <c r="D2" s="140"/>
      <c r="E2" s="140"/>
      <c r="F2" s="140"/>
      <c r="G2" s="140"/>
      <c r="H2" s="30"/>
      <c r="I2" s="30"/>
      <c r="J2" s="30"/>
      <c r="K2" s="30"/>
      <c r="L2" s="30"/>
      <c r="M2" s="30"/>
    </row>
    <row r="3" spans="2:13" ht="35.1" customHeight="1" x14ac:dyDescent="0.25">
      <c r="B3" s="35" t="s">
        <v>250</v>
      </c>
      <c r="C3" s="19"/>
    </row>
    <row r="4" spans="2:13" ht="21.95" customHeight="1" x14ac:dyDescent="0.25">
      <c r="B4" s="26" t="s">
        <v>635</v>
      </c>
      <c r="C4" s="26"/>
      <c r="D4" s="26"/>
      <c r="E4" s="26"/>
      <c r="F4" s="26"/>
    </row>
    <row r="5" spans="2:13" ht="37.9" customHeight="1" x14ac:dyDescent="0.25">
      <c r="B5" s="36" t="s">
        <v>249</v>
      </c>
      <c r="C5" s="4" t="s">
        <v>108</v>
      </c>
      <c r="D5" s="4" t="s">
        <v>239</v>
      </c>
      <c r="E5" s="4" t="s">
        <v>242</v>
      </c>
      <c r="F5" s="4" t="s">
        <v>240</v>
      </c>
      <c r="G5" s="4" t="s">
        <v>241</v>
      </c>
    </row>
    <row r="6" spans="2:13" ht="21.95" customHeight="1" x14ac:dyDescent="0.25">
      <c r="B6" s="7">
        <v>1</v>
      </c>
      <c r="C6" s="8"/>
      <c r="D6" s="8"/>
      <c r="E6" s="9"/>
      <c r="F6" s="8"/>
      <c r="G6" s="8"/>
    </row>
    <row r="7" spans="2:13" ht="21.95" customHeight="1" x14ac:dyDescent="0.25">
      <c r="B7" s="7">
        <v>2</v>
      </c>
      <c r="C7" s="8"/>
      <c r="D7" s="8"/>
      <c r="E7" s="9"/>
      <c r="F7" s="8"/>
      <c r="G7" s="8"/>
    </row>
    <row r="8" spans="2:13" ht="21.95" customHeight="1" x14ac:dyDescent="0.25">
      <c r="B8" s="7">
        <v>3</v>
      </c>
      <c r="C8" s="8"/>
      <c r="D8" s="8"/>
      <c r="E8" s="9"/>
      <c r="F8" s="8"/>
      <c r="G8" s="8"/>
    </row>
    <row r="9" spans="2:13" ht="21.95" customHeight="1" x14ac:dyDescent="0.25">
      <c r="B9" s="7">
        <v>4</v>
      </c>
      <c r="C9" s="8"/>
      <c r="D9" s="8"/>
      <c r="E9" s="9"/>
      <c r="F9" s="8"/>
      <c r="G9" s="8"/>
    </row>
    <row r="10" spans="2:13" ht="21.95" customHeight="1" x14ac:dyDescent="0.25">
      <c r="B10" s="7">
        <v>5</v>
      </c>
      <c r="C10" s="8"/>
      <c r="D10" s="8"/>
      <c r="E10" s="9"/>
      <c r="F10" s="8"/>
      <c r="G10" s="8"/>
    </row>
    <row r="11" spans="2:13" ht="21.95" customHeight="1" x14ac:dyDescent="0.25">
      <c r="B11" s="7">
        <v>6</v>
      </c>
      <c r="C11" s="8"/>
      <c r="D11" s="8"/>
      <c r="E11" s="9"/>
      <c r="F11" s="8"/>
      <c r="G11" s="8"/>
    </row>
    <row r="12" spans="2:13" ht="21.95" customHeight="1" x14ac:dyDescent="0.25">
      <c r="B12" s="7">
        <v>7</v>
      </c>
      <c r="C12" s="8"/>
      <c r="D12" s="8"/>
      <c r="E12" s="9"/>
      <c r="F12" s="8"/>
      <c r="G12" s="8"/>
    </row>
    <row r="13" spans="2:13" ht="21.95" customHeight="1" x14ac:dyDescent="0.25">
      <c r="B13" s="7">
        <v>8</v>
      </c>
      <c r="C13" s="8"/>
      <c r="D13" s="8"/>
      <c r="E13" s="9"/>
      <c r="F13" s="8"/>
      <c r="G13" s="8"/>
    </row>
    <row r="14" spans="2:13" ht="21.95" customHeight="1" x14ac:dyDescent="0.25">
      <c r="B14" s="7">
        <v>9</v>
      </c>
      <c r="C14" s="8"/>
      <c r="D14" s="8"/>
      <c r="E14" s="9"/>
      <c r="F14" s="8"/>
      <c r="G14" s="8"/>
    </row>
    <row r="15" spans="2:13" ht="21.95" customHeight="1" x14ac:dyDescent="0.25">
      <c r="B15" s="7">
        <v>10</v>
      </c>
      <c r="C15" s="8"/>
      <c r="D15" s="8"/>
      <c r="E15" s="9"/>
      <c r="F15" s="8"/>
      <c r="G15" s="8"/>
    </row>
    <row r="16" spans="2:13" ht="21.95" customHeight="1" x14ac:dyDescent="0.25">
      <c r="B16" s="7">
        <v>11</v>
      </c>
      <c r="C16" s="8"/>
      <c r="D16" s="8"/>
      <c r="E16" s="9"/>
      <c r="F16" s="8"/>
      <c r="G16" s="8"/>
    </row>
    <row r="17" spans="2:7" ht="21.95" customHeight="1" x14ac:dyDescent="0.25">
      <c r="B17" s="7">
        <v>12</v>
      </c>
      <c r="C17" s="8"/>
      <c r="D17" s="8"/>
      <c r="E17" s="9"/>
      <c r="F17" s="8"/>
      <c r="G17" s="8"/>
    </row>
    <row r="18" spans="2:7" ht="21.95" customHeight="1" x14ac:dyDescent="0.25">
      <c r="B18" s="7">
        <v>13</v>
      </c>
      <c r="C18" s="8"/>
      <c r="D18" s="8"/>
      <c r="E18" s="9"/>
      <c r="F18" s="8"/>
      <c r="G18" s="8"/>
    </row>
    <row r="19" spans="2:7" ht="21.95" customHeight="1" x14ac:dyDescent="0.25">
      <c r="B19" s="7">
        <v>14</v>
      </c>
      <c r="C19" s="8"/>
      <c r="D19" s="8"/>
      <c r="E19" s="9"/>
      <c r="F19" s="8"/>
      <c r="G19" s="8"/>
    </row>
    <row r="20" spans="2:7" ht="21.95" customHeight="1" x14ac:dyDescent="0.25">
      <c r="B20" s="7" t="s">
        <v>208</v>
      </c>
      <c r="C20" s="8"/>
      <c r="D20" s="8"/>
      <c r="E20" s="9"/>
      <c r="F20" s="8"/>
      <c r="G20" s="8"/>
    </row>
    <row r="21" spans="2:7" ht="33.75" x14ac:dyDescent="0.25">
      <c r="B21" s="32" t="s">
        <v>260</v>
      </c>
      <c r="C21" s="7">
        <f>+COUNTA(C9:C20)</f>
        <v>0</v>
      </c>
      <c r="D21" s="33" t="s">
        <v>107</v>
      </c>
      <c r="E21" s="12">
        <f t="shared" ref="E21" si="0">SUM(E6:E20)</f>
        <v>0</v>
      </c>
      <c r="F21" s="12">
        <f t="shared" ref="F21:G21" si="1">SUM(F6:F20)</f>
        <v>0</v>
      </c>
      <c r="G21" s="12">
        <f t="shared" si="1"/>
        <v>0</v>
      </c>
    </row>
  </sheetData>
  <sheetProtection formatCells="0" formatColumns="0" formatRows="0" insertColumns="0" insertRows="0" insertHyperlinks="0" deleteColumns="0" deleteRows="0"/>
  <mergeCells count="1">
    <mergeCell ref="B2:G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17</vt:i4>
      </vt:variant>
      <vt:variant>
        <vt:lpstr>Intervalli denominati</vt:lpstr>
      </vt:variant>
      <vt:variant>
        <vt:i4>13</vt:i4>
      </vt:variant>
    </vt:vector>
  </HeadingPairs>
  <TitlesOfParts>
    <vt:vector size="30" baseType="lpstr">
      <vt:lpstr>Menù</vt:lpstr>
      <vt:lpstr>ANAGRAFICA</vt:lpstr>
      <vt:lpstr>PUL_AB</vt:lpstr>
      <vt:lpstr>PRP_AB</vt:lpstr>
      <vt:lpstr>DIS_AB</vt:lpstr>
      <vt:lpstr>SMA_AB</vt:lpstr>
      <vt:lpstr>PRS_AB</vt:lpstr>
      <vt:lpstr>GIA_AB</vt:lpstr>
      <vt:lpstr>PRG_AB</vt:lpstr>
      <vt:lpstr>POR_AB </vt:lpstr>
      <vt:lpstr>FAC_AB</vt:lpstr>
      <vt:lpstr>TER_ORD</vt:lpstr>
      <vt:lpstr>ELT_ORD</vt:lpstr>
      <vt:lpstr>ANT_ORD</vt:lpstr>
      <vt:lpstr>ELV_ORD</vt:lpstr>
      <vt:lpstr>PRT_AB</vt:lpstr>
      <vt:lpstr>Riepilogo Canoni</vt:lpstr>
      <vt:lpstr>ANAGRAFICA!_Toc518481871</vt:lpstr>
      <vt:lpstr>DIS_AB!_Toc518481871</vt:lpstr>
      <vt:lpstr>FAC_AB!_Toc518481871</vt:lpstr>
      <vt:lpstr>GIA_AB!_Toc518481871</vt:lpstr>
      <vt:lpstr>'POR_AB '!_Toc518481871</vt:lpstr>
      <vt:lpstr>PRG_AB!_Toc518481871</vt:lpstr>
      <vt:lpstr>PRP_AB!_Toc518481871</vt:lpstr>
      <vt:lpstr>PRS_AB!_Toc518481871</vt:lpstr>
      <vt:lpstr>PRT_AB!_Toc518481871</vt:lpstr>
      <vt:lpstr>PUL_AB!_Toc518481871</vt:lpstr>
      <vt:lpstr>SMA_AB!_Toc518481871</vt:lpstr>
      <vt:lpstr>Menù!_Toc92701750</vt:lpstr>
      <vt:lpstr>Menù!_Toc92702055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2016-11-29T15:11:03Z</dcterms:created>
  <dcterms:modified xsi:type="dcterms:W3CDTF">2022-10-04T12:21:16Z</dcterms:modified>
</cp:coreProperties>
</file>